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A30049FA-9809-447E-B78D-AD3256366677}" xr6:coauthVersionLast="45" xr6:coauthVersionMax="45" xr10:uidLastSave="{00000000-0000-0000-0000-000000000000}"/>
  <bookViews>
    <workbookView xWindow="-120" yWindow="-120" windowWidth="20730" windowHeight="1116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C108" i="1"/>
  <c r="H108" i="1" l="1"/>
  <c r="G108" i="1"/>
  <c r="F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<sst xmlns="http://schemas.openxmlformats.org/spreadsheetml/2006/main" count="385" uniqueCount="88">
  <si>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</si>
  <si>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</si>
  <si>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</si>
  <si>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</si>
  <si>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</si>
  <si>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</si>
  <si>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</si>
  <si>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</si>
  <si>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</si>
  <si>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</si>
  <si>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</si>
  <si>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</si>
  <si>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</si>
  <si>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</si>
  <si>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</si>
  <si>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</si>
  <si>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</si>
  <si>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</si>
  <si>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</si>
  <si>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</si>
  <si>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</si>
  <si>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</si>
  <si>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</si>
  <si>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</si>
  <si>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</si>
  <si>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</si>
  <si>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</si>
  <si>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</si>
  <si>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</si>
  <si>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</si>
  <si>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</si>
  <si>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</si>
  <si>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</si>
  <si>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</si>
  <si>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</si>
  <si>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</si>
  <si>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</si>
  <si>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</si>
  <si>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</si>
  <si>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</si>
  <si>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</si>
  <si>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</si>
  <si>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</si>
  <si>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</si>
  <si>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</si>
  <si>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</si>
  <si>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</si>
  <si>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</si>
  <si>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</si>
  <si>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</si>
  <si>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</si>
  <si>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</si>
  <si>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</si>
  <si>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</si>
  <si>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</si>
  <si>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</si>
  <si>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</si>
  <si>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</si>
  <si>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</si>
  <si>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</si>
  <si>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</si>
  <si>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</si>
  <si>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</si>
  <si>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</si>
  <si>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</si>
  <si>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</si>
  <si>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</si>
  <si>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</si>
  <si>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</si>
  <si>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</si>
  <si>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</si>
  <si>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</si>
  <si>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</si>
  <si>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</si>
  <si>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</si>
  <si>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</si>
  <si>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</si>
  <si>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</si>
  <si>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</si>
  <si>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</si>
  <si>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</si>
  <si>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</si>
  <si>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</si>
  <si>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</si>
  <si>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</si>
  <si>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</si>
  <si>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</si>
  <si>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４年　３月分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</si>
</sst>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H129" sqref="H129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5" t="s">
        <v>2</v>
      </c>
      <c r="E3" s="195"/>
      <c r="F3" s="195"/>
      <c r="G3" s="19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5" t="s">
        <v>87</v>
      </c>
      <c r="B4" s="226"/>
      <c r="C4" s="2"/>
      <c r="D4" s="2"/>
      <c r="E4" s="2"/>
      <c r="F4" s="2"/>
      <c r="G4" s="2"/>
      <c r="H4" s="196" t="s">
        <v>3</v>
      </c>
      <c r="I4" s="196"/>
      <c r="J4" s="196"/>
      <c r="K4" s="2"/>
      <c r="L4" s="185"/>
      <c r="M4" s="181"/>
      <c r="N4" s="2"/>
      <c r="O4" s="2"/>
      <c r="P4" s="2"/>
      <c r="Q4" s="2"/>
      <c r="R4" s="2"/>
      <c r="S4" s="196"/>
      <c r="T4" s="196"/>
      <c r="U4" s="196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1" t="s">
        <v>8</v>
      </c>
      <c r="D7" s="200"/>
      <c r="E7" s="220" t="s">
        <v>9</v>
      </c>
      <c r="F7" s="221"/>
      <c r="G7" s="200" t="s">
        <v>10</v>
      </c>
      <c r="H7" s="200"/>
      <c r="I7" s="220" t="s">
        <v>11</v>
      </c>
      <c r="J7" s="202"/>
      <c r="K7" s="2"/>
      <c r="L7" s="8"/>
      <c r="M7" s="9"/>
      <c r="N7" s="217"/>
      <c r="O7" s="217"/>
      <c r="P7" s="217"/>
      <c r="Q7" s="217"/>
      <c r="R7" s="217"/>
      <c r="S7" s="217"/>
      <c r="T7" s="217"/>
      <c r="U7" s="217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8" t="s">
        <v>14</v>
      </c>
      <c r="B9" s="219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17"/>
      <c r="M9" s="217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1045</v>
      </c>
      <c r="D10" s="81">
        <f t="shared" ref="D10:H10" si="0">+D68+O68+D127+O127</f>
        <v>405010</v>
      </c>
      <c r="E10" s="82">
        <f t="shared" si="0"/>
        <v>777</v>
      </c>
      <c r="F10" s="83">
        <f t="shared" si="0"/>
        <v>171535</v>
      </c>
      <c r="G10" s="80">
        <f t="shared" si="0"/>
        <v>111</v>
      </c>
      <c r="H10" s="84">
        <f t="shared" si="0"/>
        <v>28843</v>
      </c>
      <c r="I10" s="80">
        <f>+C10+E10-G10</f>
        <v>1711</v>
      </c>
      <c r="J10" s="154">
        <f>+D10+F10-H10</f>
        <v>547702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1184</v>
      </c>
      <c r="D11" s="88">
        <f t="shared" si="1"/>
        <v>41974</v>
      </c>
      <c r="E11" s="89">
        <f t="shared" si="1"/>
        <v>848</v>
      </c>
      <c r="F11" s="90">
        <f t="shared" si="1"/>
        <v>45732</v>
      </c>
      <c r="G11" s="91">
        <f t="shared" si="1"/>
        <v>785</v>
      </c>
      <c r="H11" s="90">
        <f t="shared" si="1"/>
        <v>42068</v>
      </c>
      <c r="I11" s="91">
        <f t="shared" ref="I11:J49" si="2">+C11+E11-G11</f>
        <v>1247</v>
      </c>
      <c r="J11" s="155">
        <f t="shared" si="2"/>
        <v>45638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170</v>
      </c>
      <c r="D13" s="88">
        <f t="shared" si="4"/>
        <v>25474</v>
      </c>
      <c r="E13" s="89">
        <f t="shared" si="4"/>
        <v>73</v>
      </c>
      <c r="F13" s="90">
        <f t="shared" si="4"/>
        <v>13470</v>
      </c>
      <c r="G13" s="87">
        <f t="shared" si="4"/>
        <v>64</v>
      </c>
      <c r="H13" s="90">
        <f t="shared" si="4"/>
        <v>12465</v>
      </c>
      <c r="I13" s="91">
        <f t="shared" si="2"/>
        <v>179</v>
      </c>
      <c r="J13" s="155">
        <f t="shared" si="2"/>
        <v>26479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15</v>
      </c>
      <c r="D16" s="88">
        <f t="shared" si="7"/>
        <v>3559</v>
      </c>
      <c r="E16" s="89">
        <f t="shared" si="7"/>
        <v>36</v>
      </c>
      <c r="F16" s="90">
        <f t="shared" si="7"/>
        <v>8294</v>
      </c>
      <c r="G16" s="87">
        <f t="shared" si="7"/>
        <v>35</v>
      </c>
      <c r="H16" s="90">
        <f t="shared" si="7"/>
        <v>8064</v>
      </c>
      <c r="I16" s="91">
        <f t="shared" si="2"/>
        <v>16</v>
      </c>
      <c r="J16" s="155">
        <f t="shared" si="2"/>
        <v>3789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0</v>
      </c>
      <c r="D20" s="88">
        <f t="shared" si="11"/>
        <v>0</v>
      </c>
      <c r="E20" s="89">
        <f t="shared" si="11"/>
        <v>0</v>
      </c>
      <c r="F20" s="90">
        <f t="shared" si="11"/>
        <v>0</v>
      </c>
      <c r="G20" s="87">
        <f t="shared" si="11"/>
        <v>0</v>
      </c>
      <c r="H20" s="90">
        <f t="shared" si="11"/>
        <v>0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1045</v>
      </c>
      <c r="D22" s="88">
        <f t="shared" si="13"/>
        <v>473108</v>
      </c>
      <c r="E22" s="89">
        <f t="shared" si="13"/>
        <v>1007</v>
      </c>
      <c r="F22" s="90">
        <f t="shared" si="13"/>
        <v>347521</v>
      </c>
      <c r="G22" s="87">
        <f t="shared" si="13"/>
        <v>893</v>
      </c>
      <c r="H22" s="90">
        <f t="shared" si="13"/>
        <v>311005</v>
      </c>
      <c r="I22" s="91">
        <f t="shared" si="2"/>
        <v>1159</v>
      </c>
      <c r="J22" s="155">
        <f t="shared" si="2"/>
        <v>509624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20</v>
      </c>
      <c r="D23" s="88">
        <f t="shared" si="14"/>
        <v>3600</v>
      </c>
      <c r="E23" s="89">
        <f t="shared" si="14"/>
        <v>30</v>
      </c>
      <c r="F23" s="90">
        <f t="shared" si="14"/>
        <v>5400</v>
      </c>
      <c r="G23" s="87">
        <f t="shared" si="14"/>
        <v>30</v>
      </c>
      <c r="H23" s="90">
        <f t="shared" si="14"/>
        <v>5400</v>
      </c>
      <c r="I23" s="91">
        <f t="shared" si="2"/>
        <v>20</v>
      </c>
      <c r="J23" s="155">
        <f t="shared" si="2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981</v>
      </c>
      <c r="D24" s="88">
        <f t="shared" si="15"/>
        <v>168321</v>
      </c>
      <c r="E24" s="89">
        <f t="shared" si="15"/>
        <v>1230</v>
      </c>
      <c r="F24" s="90">
        <f t="shared" si="15"/>
        <v>133610</v>
      </c>
      <c r="G24" s="87">
        <f t="shared" si="15"/>
        <v>1332</v>
      </c>
      <c r="H24" s="90">
        <f t="shared" si="15"/>
        <v>151068</v>
      </c>
      <c r="I24" s="91">
        <f t="shared" si="2"/>
        <v>879</v>
      </c>
      <c r="J24" s="155">
        <f t="shared" si="2"/>
        <v>150863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637</v>
      </c>
      <c r="D25" s="88">
        <f t="shared" si="16"/>
        <v>1408199</v>
      </c>
      <c r="E25" s="89">
        <f t="shared" si="16"/>
        <v>1437</v>
      </c>
      <c r="F25" s="90">
        <f t="shared" si="16"/>
        <v>5550283</v>
      </c>
      <c r="G25" s="87">
        <f t="shared" si="16"/>
        <v>1456</v>
      </c>
      <c r="H25" s="90">
        <f t="shared" si="16"/>
        <v>5515292</v>
      </c>
      <c r="I25" s="91">
        <f t="shared" si="2"/>
        <v>618</v>
      </c>
      <c r="J25" s="155">
        <f t="shared" si="2"/>
        <v>1443190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521</v>
      </c>
      <c r="D26" s="88">
        <f t="shared" si="17"/>
        <v>232571</v>
      </c>
      <c r="E26" s="89">
        <f t="shared" si="17"/>
        <v>267</v>
      </c>
      <c r="F26" s="90">
        <f t="shared" si="17"/>
        <v>164828</v>
      </c>
      <c r="G26" s="87">
        <f t="shared" si="17"/>
        <v>436</v>
      </c>
      <c r="H26" s="90">
        <f t="shared" si="17"/>
        <v>207748</v>
      </c>
      <c r="I26" s="91">
        <f t="shared" si="2"/>
        <v>352</v>
      </c>
      <c r="J26" s="155">
        <f t="shared" si="2"/>
        <v>189651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152</v>
      </c>
      <c r="D27" s="88">
        <f t="shared" si="18"/>
        <v>121375</v>
      </c>
      <c r="E27" s="89">
        <f t="shared" si="18"/>
        <v>113</v>
      </c>
      <c r="F27" s="90">
        <f t="shared" si="18"/>
        <v>88230</v>
      </c>
      <c r="G27" s="87">
        <f t="shared" si="18"/>
        <v>107</v>
      </c>
      <c r="H27" s="90">
        <f t="shared" si="18"/>
        <v>85455</v>
      </c>
      <c r="I27" s="91">
        <f t="shared" si="2"/>
        <v>158</v>
      </c>
      <c r="J27" s="155">
        <f t="shared" si="2"/>
        <v>124150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2647</v>
      </c>
      <c r="D28" s="88">
        <f t="shared" si="19"/>
        <v>3407652</v>
      </c>
      <c r="E28" s="89">
        <f t="shared" si="19"/>
        <v>1579</v>
      </c>
      <c r="F28" s="90">
        <f t="shared" si="19"/>
        <v>3348148</v>
      </c>
      <c r="G28" s="87">
        <f t="shared" si="19"/>
        <v>704</v>
      </c>
      <c r="H28" s="90">
        <f t="shared" si="19"/>
        <v>1885639</v>
      </c>
      <c r="I28" s="91">
        <f t="shared" si="2"/>
        <v>3522</v>
      </c>
      <c r="J28" s="155">
        <f t="shared" si="2"/>
        <v>4870161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241</v>
      </c>
      <c r="D29" s="88">
        <f t="shared" si="20"/>
        <v>36126</v>
      </c>
      <c r="E29" s="89">
        <f t="shared" si="20"/>
        <v>40</v>
      </c>
      <c r="F29" s="90">
        <f t="shared" si="20"/>
        <v>18750</v>
      </c>
      <c r="G29" s="87">
        <f t="shared" si="20"/>
        <v>32</v>
      </c>
      <c r="H29" s="90">
        <f t="shared" si="20"/>
        <v>20501</v>
      </c>
      <c r="I29" s="91">
        <f t="shared" si="2"/>
        <v>249</v>
      </c>
      <c r="J29" s="155">
        <f t="shared" si="2"/>
        <v>34375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380</v>
      </c>
      <c r="D30" s="88">
        <f t="shared" si="21"/>
        <v>169797</v>
      </c>
      <c r="E30" s="89">
        <f t="shared" si="21"/>
        <v>185</v>
      </c>
      <c r="F30" s="90">
        <f t="shared" si="21"/>
        <v>119067</v>
      </c>
      <c r="G30" s="87">
        <f t="shared" si="21"/>
        <v>250</v>
      </c>
      <c r="H30" s="90">
        <f t="shared" si="21"/>
        <v>124198</v>
      </c>
      <c r="I30" s="91">
        <f t="shared" si="2"/>
        <v>315</v>
      </c>
      <c r="J30" s="155">
        <f t="shared" si="2"/>
        <v>164666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2730</v>
      </c>
      <c r="D31" s="88">
        <f t="shared" si="22"/>
        <v>225467</v>
      </c>
      <c r="E31" s="89">
        <f t="shared" si="22"/>
        <v>498</v>
      </c>
      <c r="F31" s="90">
        <f t="shared" si="22"/>
        <v>2977</v>
      </c>
      <c r="G31" s="87">
        <f t="shared" si="22"/>
        <v>1482</v>
      </c>
      <c r="H31" s="90">
        <f t="shared" si="22"/>
        <v>82851</v>
      </c>
      <c r="I31" s="91">
        <f t="shared" si="2"/>
        <v>1746</v>
      </c>
      <c r="J31" s="155">
        <f t="shared" si="2"/>
        <v>145593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337</v>
      </c>
      <c r="D32" s="88">
        <f t="shared" si="23"/>
        <v>274720</v>
      </c>
      <c r="E32" s="89">
        <f t="shared" si="23"/>
        <v>97</v>
      </c>
      <c r="F32" s="90">
        <f t="shared" si="23"/>
        <v>100690</v>
      </c>
      <c r="G32" s="87">
        <f t="shared" si="23"/>
        <v>86</v>
      </c>
      <c r="H32" s="90">
        <f t="shared" si="23"/>
        <v>93760</v>
      </c>
      <c r="I32" s="91">
        <f t="shared" si="2"/>
        <v>348</v>
      </c>
      <c r="J32" s="155">
        <f t="shared" si="2"/>
        <v>281650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5010</v>
      </c>
      <c r="D33" s="88">
        <f t="shared" si="24"/>
        <v>314001</v>
      </c>
      <c r="E33" s="89">
        <f t="shared" si="24"/>
        <v>2147</v>
      </c>
      <c r="F33" s="90">
        <f t="shared" si="24"/>
        <v>148858</v>
      </c>
      <c r="G33" s="87">
        <f t="shared" si="24"/>
        <v>2468</v>
      </c>
      <c r="H33" s="90">
        <f t="shared" si="24"/>
        <v>128906</v>
      </c>
      <c r="I33" s="91">
        <f t="shared" si="2"/>
        <v>4689</v>
      </c>
      <c r="J33" s="155">
        <f t="shared" si="2"/>
        <v>333953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6126</v>
      </c>
      <c r="D34" s="88">
        <f t="shared" si="25"/>
        <v>1857236</v>
      </c>
      <c r="E34" s="89">
        <f t="shared" si="25"/>
        <v>5708</v>
      </c>
      <c r="F34" s="90">
        <f t="shared" si="25"/>
        <v>1705321</v>
      </c>
      <c r="G34" s="87">
        <f t="shared" si="25"/>
        <v>5539</v>
      </c>
      <c r="H34" s="90">
        <f t="shared" si="25"/>
        <v>1479509</v>
      </c>
      <c r="I34" s="91">
        <f t="shared" si="2"/>
        <v>6295</v>
      </c>
      <c r="J34" s="155">
        <f t="shared" si="2"/>
        <v>2083048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4536</v>
      </c>
      <c r="D35" s="88">
        <f t="shared" si="26"/>
        <v>1264319</v>
      </c>
      <c r="E35" s="93">
        <f t="shared" si="26"/>
        <v>4994</v>
      </c>
      <c r="F35" s="90">
        <f t="shared" si="26"/>
        <v>1614810</v>
      </c>
      <c r="G35" s="87">
        <f t="shared" si="26"/>
        <v>5091</v>
      </c>
      <c r="H35" s="90">
        <f t="shared" si="26"/>
        <v>1630821</v>
      </c>
      <c r="I35" s="91">
        <f t="shared" si="2"/>
        <v>4439</v>
      </c>
      <c r="J35" s="155">
        <f t="shared" si="2"/>
        <v>1248308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46203</v>
      </c>
      <c r="D36" s="88">
        <f t="shared" si="27"/>
        <v>6602531</v>
      </c>
      <c r="E36" s="89">
        <f t="shared" si="27"/>
        <v>21389</v>
      </c>
      <c r="F36" s="90">
        <f t="shared" si="27"/>
        <v>3515960</v>
      </c>
      <c r="G36" s="87">
        <f t="shared" si="27"/>
        <v>21724</v>
      </c>
      <c r="H36" s="90">
        <f t="shared" si="27"/>
        <v>3491388</v>
      </c>
      <c r="I36" s="91">
        <f t="shared" si="2"/>
        <v>45868</v>
      </c>
      <c r="J36" s="155">
        <f t="shared" si="2"/>
        <v>6627103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8</v>
      </c>
      <c r="D37" s="88">
        <f t="shared" si="28"/>
        <v>4056</v>
      </c>
      <c r="E37" s="89">
        <f t="shared" si="28"/>
        <v>48</v>
      </c>
      <c r="F37" s="90">
        <f t="shared" si="28"/>
        <v>8158</v>
      </c>
      <c r="G37" s="87">
        <f t="shared" si="28"/>
        <v>23</v>
      </c>
      <c r="H37" s="90">
        <f t="shared" si="28"/>
        <v>6799</v>
      </c>
      <c r="I37" s="91">
        <f t="shared" si="2"/>
        <v>33</v>
      </c>
      <c r="J37" s="155">
        <f t="shared" si="2"/>
        <v>5415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13002</v>
      </c>
      <c r="D38" s="88">
        <f t="shared" si="29"/>
        <v>3416690</v>
      </c>
      <c r="E38" s="89">
        <f t="shared" si="29"/>
        <v>7985</v>
      </c>
      <c r="F38" s="90">
        <f t="shared" si="29"/>
        <v>2315316</v>
      </c>
      <c r="G38" s="87">
        <f t="shared" si="29"/>
        <v>8964</v>
      </c>
      <c r="H38" s="90">
        <f t="shared" si="29"/>
        <v>2591896</v>
      </c>
      <c r="I38" s="91">
        <f t="shared" si="2"/>
        <v>12023</v>
      </c>
      <c r="J38" s="155">
        <f t="shared" si="2"/>
        <v>3140110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220</v>
      </c>
      <c r="D39" s="88">
        <f t="shared" si="30"/>
        <v>385025</v>
      </c>
      <c r="E39" s="89">
        <f t="shared" si="30"/>
        <v>73</v>
      </c>
      <c r="F39" s="94">
        <f t="shared" si="30"/>
        <v>46790</v>
      </c>
      <c r="G39" s="87">
        <f t="shared" si="30"/>
        <v>32</v>
      </c>
      <c r="H39" s="90">
        <f t="shared" si="30"/>
        <v>37495</v>
      </c>
      <c r="I39" s="91">
        <f t="shared" si="2"/>
        <v>261</v>
      </c>
      <c r="J39" s="155">
        <f t="shared" si="2"/>
        <v>394320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43</v>
      </c>
      <c r="D40" s="88">
        <f t="shared" si="31"/>
        <v>3374</v>
      </c>
      <c r="E40" s="89">
        <f t="shared" si="31"/>
        <v>10</v>
      </c>
      <c r="F40" s="90">
        <f t="shared" si="31"/>
        <v>680</v>
      </c>
      <c r="G40" s="87">
        <f t="shared" si="31"/>
        <v>19</v>
      </c>
      <c r="H40" s="90">
        <f t="shared" si="31"/>
        <v>1367</v>
      </c>
      <c r="I40" s="91">
        <f t="shared" si="2"/>
        <v>34</v>
      </c>
      <c r="J40" s="155">
        <f t="shared" si="2"/>
        <v>2687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81</v>
      </c>
      <c r="D41" s="88">
        <f t="shared" si="32"/>
        <v>10415</v>
      </c>
      <c r="E41" s="89">
        <f t="shared" si="32"/>
        <v>64</v>
      </c>
      <c r="F41" s="90">
        <f t="shared" si="32"/>
        <v>8538</v>
      </c>
      <c r="G41" s="87">
        <f t="shared" si="32"/>
        <v>68</v>
      </c>
      <c r="H41" s="90">
        <f t="shared" si="32"/>
        <v>9050</v>
      </c>
      <c r="I41" s="91">
        <f t="shared" si="2"/>
        <v>77</v>
      </c>
      <c r="J41" s="155">
        <f t="shared" si="2"/>
        <v>9903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26887</v>
      </c>
      <c r="D42" s="88">
        <f t="shared" si="33"/>
        <v>2356549</v>
      </c>
      <c r="E42" s="89">
        <f t="shared" si="33"/>
        <v>28664</v>
      </c>
      <c r="F42" s="90">
        <f t="shared" si="33"/>
        <v>8941219</v>
      </c>
      <c r="G42" s="87">
        <f t="shared" si="33"/>
        <v>28304</v>
      </c>
      <c r="H42" s="90">
        <f t="shared" si="33"/>
        <v>8866017</v>
      </c>
      <c r="I42" s="95">
        <f t="shared" si="2"/>
        <v>27247</v>
      </c>
      <c r="J42" s="155">
        <f t="shared" si="2"/>
        <v>2431751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1358</v>
      </c>
      <c r="D43" s="88">
        <f t="shared" si="34"/>
        <v>198413</v>
      </c>
      <c r="E43" s="89">
        <f t="shared" si="34"/>
        <v>20238</v>
      </c>
      <c r="F43" s="90">
        <f t="shared" si="34"/>
        <v>1387356</v>
      </c>
      <c r="G43" s="87">
        <f t="shared" si="34"/>
        <v>20306</v>
      </c>
      <c r="H43" s="90">
        <f t="shared" si="34"/>
        <v>1378495</v>
      </c>
      <c r="I43" s="87">
        <f t="shared" si="2"/>
        <v>1290</v>
      </c>
      <c r="J43" s="155">
        <f t="shared" si="2"/>
        <v>207274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69</v>
      </c>
      <c r="D44" s="88">
        <f t="shared" si="35"/>
        <v>64802</v>
      </c>
      <c r="E44" s="89">
        <f t="shared" si="35"/>
        <v>8</v>
      </c>
      <c r="F44" s="90">
        <f t="shared" si="35"/>
        <v>10560</v>
      </c>
      <c r="G44" s="87">
        <f t="shared" si="35"/>
        <v>12</v>
      </c>
      <c r="H44" s="90">
        <f t="shared" si="35"/>
        <v>10717</v>
      </c>
      <c r="I44" s="87">
        <f t="shared" si="2"/>
        <v>65</v>
      </c>
      <c r="J44" s="155">
        <f t="shared" si="2"/>
        <v>64645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583</v>
      </c>
      <c r="D45" s="88">
        <f t="shared" si="36"/>
        <v>114710</v>
      </c>
      <c r="E45" s="89">
        <f t="shared" si="36"/>
        <v>1620</v>
      </c>
      <c r="F45" s="90">
        <f t="shared" si="36"/>
        <v>124874</v>
      </c>
      <c r="G45" s="87">
        <f t="shared" si="36"/>
        <v>1466</v>
      </c>
      <c r="H45" s="90">
        <f t="shared" si="36"/>
        <v>114695</v>
      </c>
      <c r="I45" s="91">
        <f t="shared" si="2"/>
        <v>737</v>
      </c>
      <c r="J45" s="155">
        <f t="shared" si="2"/>
        <v>124889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999</v>
      </c>
      <c r="D46" s="88">
        <f t="shared" si="37"/>
        <v>778753</v>
      </c>
      <c r="E46" s="89">
        <f t="shared" si="37"/>
        <v>1547</v>
      </c>
      <c r="F46" s="90">
        <f t="shared" si="37"/>
        <v>1270158</v>
      </c>
      <c r="G46" s="87">
        <f t="shared" si="37"/>
        <v>1728</v>
      </c>
      <c r="H46" s="90">
        <f t="shared" si="37"/>
        <v>1469671</v>
      </c>
      <c r="I46" s="91">
        <f t="shared" si="2"/>
        <v>818</v>
      </c>
      <c r="J46" s="155">
        <f t="shared" si="2"/>
        <v>579240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1986</v>
      </c>
      <c r="D47" s="88">
        <f t="shared" si="38"/>
        <v>163346</v>
      </c>
      <c r="E47" s="89">
        <f t="shared" si="38"/>
        <v>1809</v>
      </c>
      <c r="F47" s="90">
        <f t="shared" si="38"/>
        <v>125456</v>
      </c>
      <c r="G47" s="87">
        <f t="shared" si="38"/>
        <v>1110</v>
      </c>
      <c r="H47" s="90">
        <f t="shared" si="38"/>
        <v>79775</v>
      </c>
      <c r="I47" s="91">
        <f t="shared" si="2"/>
        <v>2685</v>
      </c>
      <c r="J47" s="155">
        <f t="shared" si="2"/>
        <v>209027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8361</v>
      </c>
      <c r="D49" s="99">
        <f t="shared" si="40"/>
        <v>1902673</v>
      </c>
      <c r="E49" s="100">
        <f t="shared" si="40"/>
        <v>8839</v>
      </c>
      <c r="F49" s="101">
        <f t="shared" si="40"/>
        <v>1892756</v>
      </c>
      <c r="G49" s="98">
        <f t="shared" si="40"/>
        <v>9372</v>
      </c>
      <c r="H49" s="102">
        <f t="shared" si="40"/>
        <v>1925560</v>
      </c>
      <c r="I49" s="103">
        <f t="shared" si="2"/>
        <v>7828</v>
      </c>
      <c r="J49" s="156">
        <f t="shared" si="2"/>
        <v>1869869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0" customFormat="1" ht="21.75" customHeight="1" thickBot="1" x14ac:dyDescent="0.45">
      <c r="A50" s="209" t="s">
        <v>57</v>
      </c>
      <c r="B50" s="210"/>
      <c r="C50" s="174">
        <f t="shared" ref="C50:H50" si="41">SUM(C10:C49)</f>
        <v>127577</v>
      </c>
      <c r="D50" s="175">
        <f t="shared" si="41"/>
        <v>26433846</v>
      </c>
      <c r="E50" s="174">
        <f t="shared" si="41"/>
        <v>113360</v>
      </c>
      <c r="F50" s="175">
        <f t="shared" si="41"/>
        <v>33235345</v>
      </c>
      <c r="G50" s="174">
        <f>SUM(G10:G49)</f>
        <v>114029</v>
      </c>
      <c r="H50" s="175">
        <f t="shared" si="41"/>
        <v>31796518</v>
      </c>
      <c r="I50" s="176">
        <f>SUM(I10:I49)</f>
        <v>126908</v>
      </c>
      <c r="J50" s="177">
        <f>SUM(J10:J49)</f>
        <v>27872673</v>
      </c>
      <c r="K50" s="178"/>
      <c r="L50" s="211"/>
      <c r="M50" s="211"/>
      <c r="N50" s="179"/>
      <c r="O50" s="179"/>
      <c r="P50" s="179"/>
      <c r="Q50" s="179"/>
      <c r="R50" s="179"/>
      <c r="S50" s="179"/>
      <c r="T50" s="179"/>
      <c r="U50" s="179"/>
      <c r="V50" s="178"/>
      <c r="W50" s="179"/>
    </row>
    <row r="51" spans="1:23" ht="16.5" customHeight="1" thickBot="1" x14ac:dyDescent="0.2">
      <c r="A51" s="212" t="s">
        <v>58</v>
      </c>
      <c r="B51" s="213"/>
      <c r="C51" s="106">
        <v>122012</v>
      </c>
      <c r="D51" s="105">
        <v>25888195</v>
      </c>
      <c r="E51" s="106">
        <v>107790</v>
      </c>
      <c r="F51" s="104">
        <v>34670179</v>
      </c>
      <c r="G51" s="107">
        <v>108586</v>
      </c>
      <c r="H51" s="108">
        <v>37080427</v>
      </c>
      <c r="I51" s="109">
        <f>C51+E51-G51</f>
        <v>121216</v>
      </c>
      <c r="J51" s="157">
        <f>D51+F51-H51</f>
        <v>23477947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14" t="s">
        <v>59</v>
      </c>
      <c r="B52" s="215"/>
      <c r="C52" s="158">
        <f t="shared" ref="C52:I52" si="42">C50/C51*100</f>
        <v>104.56102678425071</v>
      </c>
      <c r="D52" s="159">
        <f t="shared" si="42"/>
        <v>102.10772129922539</v>
      </c>
      <c r="E52" s="158">
        <f t="shared" si="42"/>
        <v>105.16745523703497</v>
      </c>
      <c r="F52" s="160">
        <f t="shared" si="42"/>
        <v>95.86147507343415</v>
      </c>
      <c r="G52" s="161">
        <f t="shared" si="42"/>
        <v>105.01261672775495</v>
      </c>
      <c r="H52" s="160">
        <f t="shared" si="42"/>
        <v>85.750139824441604</v>
      </c>
      <c r="I52" s="162">
        <f t="shared" si="42"/>
        <v>104.69574973600845</v>
      </c>
      <c r="J52" s="163">
        <f>J50/J51*100</f>
        <v>118.71852764639088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222" t="s">
        <v>61</v>
      </c>
      <c r="C53" s="222"/>
      <c r="D53" s="222"/>
      <c r="E53" s="222"/>
      <c r="F53" s="222"/>
      <c r="G53" s="222"/>
      <c r="H53" s="222"/>
      <c r="I53" s="222"/>
      <c r="J53" s="222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223" t="s">
        <v>62</v>
      </c>
      <c r="C54" s="223"/>
      <c r="D54" s="223"/>
      <c r="E54" s="223"/>
      <c r="F54" s="223"/>
      <c r="G54" s="223"/>
      <c r="H54" s="223"/>
      <c r="I54" s="223"/>
      <c r="J54" s="223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223" t="s">
        <v>63</v>
      </c>
      <c r="C55" s="223"/>
      <c r="D55" s="223"/>
      <c r="E55" s="223"/>
      <c r="F55" s="223"/>
      <c r="G55" s="223"/>
      <c r="H55" s="223"/>
      <c r="I55" s="223"/>
      <c r="J55" s="223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223" t="s">
        <v>64</v>
      </c>
      <c r="C56" s="223"/>
      <c r="D56" s="223"/>
      <c r="E56" s="223"/>
      <c r="F56" s="223"/>
      <c r="G56" s="223"/>
      <c r="H56" s="223"/>
      <c r="I56" s="223"/>
      <c r="J56" s="223"/>
      <c r="K56" s="2"/>
      <c r="L56" s="8"/>
      <c r="M56" s="216"/>
      <c r="N56" s="216"/>
      <c r="O56" s="216"/>
      <c r="P56" s="216"/>
      <c r="Q56" s="216"/>
      <c r="R56" s="216"/>
      <c r="S56" s="216"/>
      <c r="T56" s="216"/>
      <c r="U56" s="216"/>
      <c r="V56" s="2"/>
    </row>
    <row r="57" spans="1:23" x14ac:dyDescent="0.15">
      <c r="A57" s="115"/>
      <c r="B57" s="223" t="s">
        <v>65</v>
      </c>
      <c r="C57" s="223"/>
      <c r="D57" s="223"/>
      <c r="E57" s="223"/>
      <c r="F57" s="223"/>
      <c r="G57" s="223"/>
      <c r="H57" s="223"/>
      <c r="I57" s="223"/>
      <c r="J57" s="223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4" t="s">
        <v>0</v>
      </c>
      <c r="B59" s="224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1" t="s">
        <v>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2"/>
      <c r="L60" s="2"/>
      <c r="M60" s="194" t="s">
        <v>1</v>
      </c>
      <c r="N60" s="194"/>
      <c r="O60" s="194"/>
      <c r="P60" s="194"/>
      <c r="Q60" s="194"/>
      <c r="R60" s="194"/>
      <c r="S60" s="194"/>
      <c r="T60" s="194"/>
      <c r="U60" s="194"/>
      <c r="V60" s="2"/>
    </row>
    <row r="61" spans="1:23" x14ac:dyDescent="0.15">
      <c r="A61" s="115"/>
      <c r="B61" s="115"/>
      <c r="C61" s="115"/>
      <c r="D61" s="192" t="s">
        <v>2</v>
      </c>
      <c r="E61" s="192"/>
      <c r="F61" s="192"/>
      <c r="G61" s="192"/>
      <c r="H61" s="115"/>
      <c r="I61" s="115"/>
      <c r="J61" s="115"/>
      <c r="K61" s="2"/>
      <c r="L61" s="2"/>
      <c r="M61" s="2"/>
      <c r="N61" s="2"/>
      <c r="O61" s="195" t="s">
        <v>2</v>
      </c>
      <c r="P61" s="195"/>
      <c r="Q61" s="195"/>
      <c r="R61" s="195"/>
      <c r="S61" s="2"/>
      <c r="T61" s="2"/>
      <c r="U61" s="2"/>
      <c r="V61" s="2"/>
    </row>
    <row r="62" spans="1:23" x14ac:dyDescent="0.15">
      <c r="A62" s="116"/>
      <c r="B62" s="117" t="str">
        <f>A4</f>
        <v>令和　４年　３月分</v>
      </c>
      <c r="C62" s="115"/>
      <c r="D62" s="115"/>
      <c r="E62" s="115"/>
      <c r="F62" s="115"/>
      <c r="G62" s="115"/>
      <c r="H62" s="193" t="s">
        <v>3</v>
      </c>
      <c r="I62" s="193"/>
      <c r="J62" s="193"/>
      <c r="K62" s="2"/>
      <c r="L62" s="185" t="str">
        <f>A4</f>
        <v>令和　４年　３月分</v>
      </c>
      <c r="M62" s="181"/>
      <c r="N62" s="2"/>
      <c r="O62" s="2"/>
      <c r="P62" s="2"/>
      <c r="Q62" s="2"/>
      <c r="R62" s="2"/>
      <c r="S62" s="196" t="s">
        <v>3</v>
      </c>
      <c r="T62" s="196"/>
      <c r="U62" s="196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197" t="s">
        <v>68</v>
      </c>
      <c r="D64" s="197"/>
      <c r="E64" s="197"/>
      <c r="F64" s="197"/>
      <c r="G64" s="197"/>
      <c r="H64" s="197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186" t="s">
        <v>8</v>
      </c>
      <c r="D65" s="187"/>
      <c r="E65" s="186" t="s">
        <v>9</v>
      </c>
      <c r="F65" s="188"/>
      <c r="G65" s="187" t="s">
        <v>10</v>
      </c>
      <c r="H65" s="187"/>
      <c r="I65" s="186" t="s">
        <v>11</v>
      </c>
      <c r="J65" s="188"/>
      <c r="K65" s="2"/>
      <c r="L65" s="6"/>
      <c r="M65" s="7" t="s">
        <v>7</v>
      </c>
      <c r="N65" s="201" t="s">
        <v>8</v>
      </c>
      <c r="O65" s="200"/>
      <c r="P65" s="201" t="s">
        <v>9</v>
      </c>
      <c r="Q65" s="202"/>
      <c r="R65" s="200" t="s">
        <v>10</v>
      </c>
      <c r="S65" s="200"/>
      <c r="T65" s="201" t="s">
        <v>11</v>
      </c>
      <c r="U65" s="202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2" t="s">
        <v>12</v>
      </c>
      <c r="J66" s="17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03" t="s">
        <v>14</v>
      </c>
      <c r="M67" s="204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1045</v>
      </c>
      <c r="D68" s="81">
        <v>405010</v>
      </c>
      <c r="E68" s="89">
        <v>777</v>
      </c>
      <c r="F68" s="90">
        <v>171535</v>
      </c>
      <c r="G68" s="80">
        <v>111</v>
      </c>
      <c r="H68" s="84">
        <v>28843</v>
      </c>
      <c r="I68" s="91">
        <f>+C68+E68-G68</f>
        <v>1711</v>
      </c>
      <c r="J68" s="171">
        <f>+D68+F68-H68</f>
        <v>547702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617</v>
      </c>
      <c r="D69" s="88">
        <v>9501</v>
      </c>
      <c r="E69" s="89">
        <v>170</v>
      </c>
      <c r="F69" s="90">
        <v>7475</v>
      </c>
      <c r="G69" s="87">
        <v>170</v>
      </c>
      <c r="H69" s="90">
        <v>7475</v>
      </c>
      <c r="I69" s="87">
        <f t="shared" ref="I69:J107" si="43">+C69+E69-G69</f>
        <v>617</v>
      </c>
      <c r="J69" s="88">
        <f t="shared" si="43"/>
        <v>9501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170</v>
      </c>
      <c r="D71" s="88">
        <v>25474</v>
      </c>
      <c r="E71" s="89">
        <v>73</v>
      </c>
      <c r="F71" s="90">
        <v>13470</v>
      </c>
      <c r="G71" s="87">
        <v>64</v>
      </c>
      <c r="H71" s="90">
        <v>12465</v>
      </c>
      <c r="I71" s="91">
        <f t="shared" si="43"/>
        <v>179</v>
      </c>
      <c r="J71" s="92">
        <f t="shared" si="43"/>
        <v>26479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15</v>
      </c>
      <c r="D74" s="88">
        <v>3559</v>
      </c>
      <c r="E74" s="89">
        <v>36</v>
      </c>
      <c r="F74" s="90">
        <v>8294</v>
      </c>
      <c r="G74" s="87">
        <v>35</v>
      </c>
      <c r="H74" s="90">
        <v>8064</v>
      </c>
      <c r="I74" s="91">
        <f t="shared" si="43"/>
        <v>16</v>
      </c>
      <c r="J74" s="92">
        <f t="shared" si="43"/>
        <v>3789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0</v>
      </c>
      <c r="D78" s="88">
        <v>0</v>
      </c>
      <c r="E78" s="89">
        <v>0</v>
      </c>
      <c r="F78" s="90">
        <v>0</v>
      </c>
      <c r="G78" s="87">
        <v>0</v>
      </c>
      <c r="H78" s="90">
        <v>0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1045</v>
      </c>
      <c r="D80" s="88">
        <v>473108</v>
      </c>
      <c r="E80" s="89">
        <v>1007</v>
      </c>
      <c r="F80" s="90">
        <v>347521</v>
      </c>
      <c r="G80" s="87">
        <v>893</v>
      </c>
      <c r="H80" s="90">
        <v>311005</v>
      </c>
      <c r="I80" s="91">
        <f t="shared" si="43"/>
        <v>1159</v>
      </c>
      <c r="J80" s="92">
        <f t="shared" si="43"/>
        <v>509624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43"/>
        <v>20</v>
      </c>
      <c r="J81" s="92">
        <f t="shared" si="43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931</v>
      </c>
      <c r="D82" s="88">
        <v>166321</v>
      </c>
      <c r="E82" s="89" ph="1">
        <v>180</v>
      </c>
      <c r="F82" s="90">
        <v>91610</v>
      </c>
      <c r="G82" s="87">
        <v>282</v>
      </c>
      <c r="H82" s="90">
        <v>109068</v>
      </c>
      <c r="I82" s="91">
        <f t="shared" si="43"/>
        <v>829</v>
      </c>
      <c r="J82" s="92">
        <f t="shared" si="43"/>
        <v>148863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637</v>
      </c>
      <c r="D83" s="88">
        <v>1408199</v>
      </c>
      <c r="E83" s="89">
        <v>1437</v>
      </c>
      <c r="F83" s="90">
        <v>5550283</v>
      </c>
      <c r="G83" s="87">
        <v>1456</v>
      </c>
      <c r="H83" s="90">
        <v>5515292</v>
      </c>
      <c r="I83" s="91">
        <f t="shared" si="43"/>
        <v>618</v>
      </c>
      <c r="J83" s="92">
        <f t="shared" si="43"/>
        <v>1443190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521</v>
      </c>
      <c r="D84" s="88">
        <v>232571</v>
      </c>
      <c r="E84" s="89">
        <v>267</v>
      </c>
      <c r="F84" s="90">
        <v>164828</v>
      </c>
      <c r="G84" s="87">
        <v>436</v>
      </c>
      <c r="H84" s="90">
        <v>207748</v>
      </c>
      <c r="I84" s="91">
        <f t="shared" si="43"/>
        <v>352</v>
      </c>
      <c r="J84" s="92">
        <f t="shared" si="43"/>
        <v>189651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152</v>
      </c>
      <c r="D85" s="88">
        <v>121375</v>
      </c>
      <c r="E85" s="89">
        <v>113</v>
      </c>
      <c r="F85" s="90">
        <v>88230</v>
      </c>
      <c r="G85" s="87">
        <v>107</v>
      </c>
      <c r="H85" s="90">
        <v>85455</v>
      </c>
      <c r="I85" s="91">
        <f t="shared" si="43"/>
        <v>158</v>
      </c>
      <c r="J85" s="92">
        <f t="shared" si="43"/>
        <v>124150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2647</v>
      </c>
      <c r="D86" s="88">
        <v>3407652</v>
      </c>
      <c r="E86" s="89">
        <v>1579</v>
      </c>
      <c r="F86" s="90">
        <v>3348148</v>
      </c>
      <c r="G86" s="87">
        <v>704</v>
      </c>
      <c r="H86" s="90">
        <v>1885639</v>
      </c>
      <c r="I86" s="91">
        <f t="shared" si="43"/>
        <v>3522</v>
      </c>
      <c r="J86" s="92">
        <f t="shared" si="43"/>
        <v>4870161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29</v>
      </c>
      <c r="D87" s="88">
        <v>7521</v>
      </c>
      <c r="E87" s="89">
        <v>25</v>
      </c>
      <c r="F87" s="90">
        <v>3750</v>
      </c>
      <c r="G87" s="87">
        <v>15</v>
      </c>
      <c r="H87" s="90">
        <v>5421</v>
      </c>
      <c r="I87" s="91">
        <f t="shared" si="43"/>
        <v>39</v>
      </c>
      <c r="J87" s="92">
        <f t="shared" si="43"/>
        <v>5850</v>
      </c>
      <c r="K87" s="2"/>
      <c r="L87" s="31">
        <v>20</v>
      </c>
      <c r="M87" s="13" t="s">
        <v>36</v>
      </c>
      <c r="N87" s="32">
        <v>212</v>
      </c>
      <c r="O87" s="33">
        <v>28605</v>
      </c>
      <c r="P87" s="34">
        <v>15</v>
      </c>
      <c r="Q87" s="35">
        <v>15000</v>
      </c>
      <c r="R87" s="32">
        <v>17</v>
      </c>
      <c r="S87" s="33">
        <v>15080</v>
      </c>
      <c r="T87" s="29">
        <f t="shared" si="44"/>
        <v>210</v>
      </c>
      <c r="U87" s="55">
        <f t="shared" si="44"/>
        <v>28525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349</v>
      </c>
      <c r="D88" s="88">
        <v>160437</v>
      </c>
      <c r="E88" s="89">
        <v>185</v>
      </c>
      <c r="F88" s="90">
        <v>117867</v>
      </c>
      <c r="G88" s="87">
        <v>229</v>
      </c>
      <c r="H88" s="90">
        <v>116548</v>
      </c>
      <c r="I88" s="91">
        <f t="shared" si="43"/>
        <v>305</v>
      </c>
      <c r="J88" s="92">
        <f t="shared" si="43"/>
        <v>161756</v>
      </c>
      <c r="K88" s="2"/>
      <c r="L88" s="31">
        <v>21</v>
      </c>
      <c r="M88" s="13" t="s">
        <v>37</v>
      </c>
      <c r="N88" s="32">
        <v>31</v>
      </c>
      <c r="O88" s="33">
        <v>9360</v>
      </c>
      <c r="P88" s="34">
        <v>0</v>
      </c>
      <c r="Q88" s="35">
        <v>1200</v>
      </c>
      <c r="R88" s="32">
        <v>21</v>
      </c>
      <c r="S88" s="33">
        <v>7650</v>
      </c>
      <c r="T88" s="29">
        <f t="shared" si="44"/>
        <v>10</v>
      </c>
      <c r="U88" s="55">
        <f t="shared" si="44"/>
        <v>2910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2730</v>
      </c>
      <c r="D89" s="88">
        <v>225467</v>
      </c>
      <c r="E89" s="89">
        <v>498</v>
      </c>
      <c r="F89" s="90">
        <v>2977</v>
      </c>
      <c r="G89" s="87">
        <v>1482</v>
      </c>
      <c r="H89" s="90">
        <v>82851</v>
      </c>
      <c r="I89" s="91">
        <f t="shared" si="43"/>
        <v>1746</v>
      </c>
      <c r="J89" s="92">
        <f t="shared" si="43"/>
        <v>145593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/>
      <c r="Q89" s="35"/>
      <c r="R89" s="32"/>
      <c r="S89" s="33"/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337</v>
      </c>
      <c r="D90" s="88">
        <v>274720</v>
      </c>
      <c r="E90" s="89">
        <v>97</v>
      </c>
      <c r="F90" s="90">
        <v>100690</v>
      </c>
      <c r="G90" s="87">
        <v>86</v>
      </c>
      <c r="H90" s="90">
        <v>93760</v>
      </c>
      <c r="I90" s="91">
        <f t="shared" si="43"/>
        <v>348</v>
      </c>
      <c r="J90" s="92">
        <f t="shared" si="43"/>
        <v>281650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/>
      <c r="Q90" s="35"/>
      <c r="R90" s="32"/>
      <c r="S90" s="33"/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5010</v>
      </c>
      <c r="D91" s="88">
        <v>314001</v>
      </c>
      <c r="E91" s="89">
        <v>2147</v>
      </c>
      <c r="F91" s="90">
        <v>148858</v>
      </c>
      <c r="G91" s="87">
        <v>2468</v>
      </c>
      <c r="H91" s="90">
        <v>128906</v>
      </c>
      <c r="I91" s="91">
        <f t="shared" si="43"/>
        <v>4689</v>
      </c>
      <c r="J91" s="92">
        <f t="shared" si="43"/>
        <v>333953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/>
      <c r="Q91" s="35"/>
      <c r="R91" s="32"/>
      <c r="S91" s="33"/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3309</v>
      </c>
      <c r="D92" s="88">
        <v>800861</v>
      </c>
      <c r="E92" s="89">
        <v>4306</v>
      </c>
      <c r="F92" s="90">
        <v>1179571</v>
      </c>
      <c r="G92" s="87">
        <v>4593</v>
      </c>
      <c r="H92" s="90">
        <v>1124759</v>
      </c>
      <c r="I92" s="91">
        <f t="shared" si="43"/>
        <v>3022</v>
      </c>
      <c r="J92" s="92">
        <f t="shared" si="43"/>
        <v>855673</v>
      </c>
      <c r="K92" s="2"/>
      <c r="L92" s="31">
        <v>25</v>
      </c>
      <c r="M92" s="13" t="s">
        <v>41</v>
      </c>
      <c r="N92" s="32">
        <v>2817</v>
      </c>
      <c r="O92" s="33">
        <v>1056375</v>
      </c>
      <c r="P92" s="34">
        <v>1402</v>
      </c>
      <c r="Q92" s="35">
        <v>525750</v>
      </c>
      <c r="R92" s="32">
        <v>946</v>
      </c>
      <c r="S92" s="33">
        <v>354750</v>
      </c>
      <c r="T92" s="34">
        <f t="shared" si="44"/>
        <v>3273</v>
      </c>
      <c r="U92" s="55">
        <f t="shared" si="44"/>
        <v>1227375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4536</v>
      </c>
      <c r="D93" s="88">
        <v>1264319</v>
      </c>
      <c r="E93" s="93">
        <v>4994</v>
      </c>
      <c r="F93" s="90">
        <v>1614810</v>
      </c>
      <c r="G93" s="87">
        <v>5091</v>
      </c>
      <c r="H93" s="90">
        <v>1630821</v>
      </c>
      <c r="I93" s="91">
        <f t="shared" si="43"/>
        <v>4439</v>
      </c>
      <c r="J93" s="92">
        <f t="shared" si="43"/>
        <v>1248308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46203</v>
      </c>
      <c r="D94" s="88">
        <v>6602531</v>
      </c>
      <c r="E94" s="89">
        <v>21389</v>
      </c>
      <c r="F94" s="90">
        <v>3515960</v>
      </c>
      <c r="G94" s="87">
        <v>21724</v>
      </c>
      <c r="H94" s="90">
        <v>3491388</v>
      </c>
      <c r="I94" s="91">
        <f t="shared" si="43"/>
        <v>45868</v>
      </c>
      <c r="J94" s="92">
        <f t="shared" si="43"/>
        <v>6627103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8</v>
      </c>
      <c r="D95" s="88">
        <v>4056</v>
      </c>
      <c r="E95" s="89">
        <v>48</v>
      </c>
      <c r="F95" s="90">
        <v>8158</v>
      </c>
      <c r="G95" s="87">
        <v>23</v>
      </c>
      <c r="H95" s="90">
        <v>6799</v>
      </c>
      <c r="I95" s="91">
        <f t="shared" si="43"/>
        <v>33</v>
      </c>
      <c r="J95" s="92">
        <f t="shared" si="43"/>
        <v>5415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13002</v>
      </c>
      <c r="D96" s="88">
        <v>3416690</v>
      </c>
      <c r="E96" s="89">
        <v>7985</v>
      </c>
      <c r="F96" s="90">
        <v>2315316</v>
      </c>
      <c r="G96" s="87">
        <v>8964</v>
      </c>
      <c r="H96" s="90">
        <v>2591896</v>
      </c>
      <c r="I96" s="91">
        <f t="shared" si="43"/>
        <v>12023</v>
      </c>
      <c r="J96" s="92">
        <f t="shared" si="43"/>
        <v>3140110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220</v>
      </c>
      <c r="D97" s="88">
        <v>385025</v>
      </c>
      <c r="E97" s="89">
        <v>73</v>
      </c>
      <c r="F97" s="94">
        <v>46790</v>
      </c>
      <c r="G97" s="87">
        <v>32</v>
      </c>
      <c r="H97" s="90">
        <v>37495</v>
      </c>
      <c r="I97" s="91">
        <f t="shared" si="43"/>
        <v>261</v>
      </c>
      <c r="J97" s="92">
        <f t="shared" si="43"/>
        <v>394320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43</v>
      </c>
      <c r="D98" s="88">
        <v>3374</v>
      </c>
      <c r="E98" s="89">
        <v>10</v>
      </c>
      <c r="F98" s="90">
        <v>680</v>
      </c>
      <c r="G98" s="87">
        <v>19</v>
      </c>
      <c r="H98" s="90">
        <v>1367</v>
      </c>
      <c r="I98" s="91">
        <f t="shared" si="43"/>
        <v>34</v>
      </c>
      <c r="J98" s="92">
        <f t="shared" si="43"/>
        <v>2687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81</v>
      </c>
      <c r="D99" s="88">
        <v>10415</v>
      </c>
      <c r="E99" s="89">
        <v>64</v>
      </c>
      <c r="F99" s="90">
        <v>8538</v>
      </c>
      <c r="G99" s="87">
        <v>68</v>
      </c>
      <c r="H99" s="90">
        <v>9050</v>
      </c>
      <c r="I99" s="91">
        <f t="shared" si="43"/>
        <v>77</v>
      </c>
      <c r="J99" s="92">
        <f t="shared" si="43"/>
        <v>9903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26887</v>
      </c>
      <c r="D100" s="88">
        <v>2356549</v>
      </c>
      <c r="E100" s="89">
        <v>28664</v>
      </c>
      <c r="F100" s="90">
        <v>8941219</v>
      </c>
      <c r="G100" s="87">
        <v>28304</v>
      </c>
      <c r="H100" s="90">
        <v>8866017</v>
      </c>
      <c r="I100" s="91">
        <f t="shared" si="43"/>
        <v>27247</v>
      </c>
      <c r="J100" s="92">
        <f t="shared" si="43"/>
        <v>2431751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1358</v>
      </c>
      <c r="D101" s="88">
        <v>198413</v>
      </c>
      <c r="E101" s="89">
        <v>20238</v>
      </c>
      <c r="F101" s="90">
        <v>1387356</v>
      </c>
      <c r="G101" s="87">
        <v>20306</v>
      </c>
      <c r="H101" s="90">
        <v>1378495</v>
      </c>
      <c r="I101" s="91">
        <f t="shared" si="43"/>
        <v>1290</v>
      </c>
      <c r="J101" s="92">
        <f t="shared" si="43"/>
        <v>207274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69</v>
      </c>
      <c r="D102" s="88">
        <v>64802</v>
      </c>
      <c r="E102" s="89">
        <v>8</v>
      </c>
      <c r="F102" s="90">
        <v>10560</v>
      </c>
      <c r="G102" s="87">
        <v>12</v>
      </c>
      <c r="H102" s="90">
        <v>10717</v>
      </c>
      <c r="I102" s="87">
        <f t="shared" si="43"/>
        <v>65</v>
      </c>
      <c r="J102" s="88">
        <f t="shared" si="43"/>
        <v>64645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583</v>
      </c>
      <c r="D103" s="88">
        <v>114710</v>
      </c>
      <c r="E103" s="89">
        <v>1620</v>
      </c>
      <c r="F103" s="90">
        <v>124874</v>
      </c>
      <c r="G103" s="87">
        <v>1466</v>
      </c>
      <c r="H103" s="90">
        <v>114695</v>
      </c>
      <c r="I103" s="87">
        <f t="shared" si="43"/>
        <v>737</v>
      </c>
      <c r="J103" s="88">
        <f t="shared" si="43"/>
        <v>124889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999</v>
      </c>
      <c r="D104" s="88">
        <v>778753</v>
      </c>
      <c r="E104" s="89">
        <v>1547</v>
      </c>
      <c r="F104" s="90">
        <v>1270158</v>
      </c>
      <c r="G104" s="87">
        <v>1728</v>
      </c>
      <c r="H104" s="90">
        <v>1469671</v>
      </c>
      <c r="I104" s="87">
        <f t="shared" si="43"/>
        <v>818</v>
      </c>
      <c r="J104" s="88">
        <f t="shared" si="43"/>
        <v>579240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1986</v>
      </c>
      <c r="D105" s="88">
        <v>163346</v>
      </c>
      <c r="E105" s="89">
        <v>1809</v>
      </c>
      <c r="F105" s="90">
        <v>125456</v>
      </c>
      <c r="G105" s="87">
        <v>1110</v>
      </c>
      <c r="H105" s="90">
        <v>79775</v>
      </c>
      <c r="I105" s="91">
        <f t="shared" si="43"/>
        <v>2685</v>
      </c>
      <c r="J105" s="92">
        <f t="shared" si="43"/>
        <v>209027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8361</v>
      </c>
      <c r="D107" s="166">
        <v>1902673</v>
      </c>
      <c r="E107" s="100">
        <v>8839</v>
      </c>
      <c r="F107" s="101">
        <v>1892756</v>
      </c>
      <c r="G107" s="165">
        <v>9372</v>
      </c>
      <c r="H107" s="101">
        <v>1925560</v>
      </c>
      <c r="I107" s="95">
        <f t="shared" si="43"/>
        <v>7828</v>
      </c>
      <c r="J107" s="167">
        <f t="shared" si="43"/>
        <v>1869869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f>SUM(C68:C107)</f>
        <v>123900</v>
      </c>
      <c r="D108" s="169">
        <f t="shared" ref="D108:J108" si="45">SUM(D68:D107)</f>
        <v>25305033</v>
      </c>
      <c r="E108" s="168">
        <f>SUM(E68:E107)</f>
        <v>110215</v>
      </c>
      <c r="F108" s="169">
        <f t="shared" si="45"/>
        <v>32613138</v>
      </c>
      <c r="G108" s="170">
        <f t="shared" si="45"/>
        <v>111380</v>
      </c>
      <c r="H108" s="169">
        <f t="shared" si="45"/>
        <v>31342445</v>
      </c>
      <c r="I108" s="170">
        <f t="shared" si="45"/>
        <v>122735</v>
      </c>
      <c r="J108" s="153">
        <f t="shared" si="45"/>
        <v>26575726</v>
      </c>
      <c r="K108" s="2"/>
      <c r="L108" s="205" t="s">
        <v>57</v>
      </c>
      <c r="M108" s="206"/>
      <c r="N108" s="44">
        <f t="shared" ref="N108:S108" si="46">SUM(N68:N107)</f>
        <v>3060</v>
      </c>
      <c r="O108" s="42">
        <f t="shared" si="46"/>
        <v>1094340</v>
      </c>
      <c r="P108" s="45">
        <f t="shared" si="46"/>
        <v>1417</v>
      </c>
      <c r="Q108" s="60">
        <f t="shared" si="46"/>
        <v>541950</v>
      </c>
      <c r="R108" s="43">
        <f t="shared" si="46"/>
        <v>984</v>
      </c>
      <c r="S108" s="60">
        <f t="shared" si="46"/>
        <v>377480</v>
      </c>
      <c r="T108" s="43">
        <f>SUM(T68:T107)</f>
        <v>3493</v>
      </c>
      <c r="U108" s="42">
        <f>SUM(U68:U107)</f>
        <v>1258810</v>
      </c>
      <c r="V108" s="2"/>
    </row>
    <row r="109" spans="1:22" ht="18" customHeight="1" thickTop="1" thickBot="1" x14ac:dyDescent="0.2">
      <c r="A109" s="207" t="s">
        <v>58</v>
      </c>
      <c r="B109" s="208"/>
      <c r="C109" s="106">
        <v>119530</v>
      </c>
      <c r="D109" s="105">
        <v>25135303</v>
      </c>
      <c r="E109" s="106">
        <v>104860</v>
      </c>
      <c r="F109" s="104">
        <v>34188425</v>
      </c>
      <c r="G109" s="107">
        <v>105862</v>
      </c>
      <c r="H109" s="108">
        <v>36625251</v>
      </c>
      <c r="I109" s="109">
        <f>C109+E109-G109</f>
        <v>118528</v>
      </c>
      <c r="J109" s="157">
        <f>D109+F109-H109</f>
        <v>22698477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8" t="s">
        <v>59</v>
      </c>
      <c r="B110" s="199"/>
      <c r="C110" s="110">
        <v>104.54979395057997</v>
      </c>
      <c r="D110" s="111">
        <v>95.030590530410791</v>
      </c>
      <c r="E110" s="110">
        <f t="shared" ref="E110:I110" si="47">E108/E109*100</f>
        <v>105.1068090787717</v>
      </c>
      <c r="F110" s="111">
        <f t="shared" si="47"/>
        <v>95.392338196333995</v>
      </c>
      <c r="G110" s="112">
        <f t="shared" si="47"/>
        <v>105.21244639247323</v>
      </c>
      <c r="H110" s="111">
        <f t="shared" si="47"/>
        <v>85.576055164782346</v>
      </c>
      <c r="I110" s="113">
        <f t="shared" si="47"/>
        <v>103.54937230021599</v>
      </c>
      <c r="J110" s="114">
        <f>J108/J109*100</f>
        <v>117.0815381137686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223" t="s">
        <v>71</v>
      </c>
      <c r="C112" s="223"/>
      <c r="D112" s="223"/>
      <c r="E112" s="223"/>
      <c r="F112" s="223"/>
      <c r="G112" s="223"/>
      <c r="H112" s="223"/>
      <c r="I112" s="223"/>
      <c r="J112" s="22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223" t="s">
        <v>72</v>
      </c>
      <c r="C113" s="223"/>
      <c r="D113" s="223"/>
      <c r="E113" s="223"/>
      <c r="F113" s="223"/>
      <c r="G113" s="223"/>
      <c r="H113" s="223"/>
      <c r="I113" s="223"/>
      <c r="J113" s="22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223" t="s">
        <v>73</v>
      </c>
      <c r="C114" s="223"/>
      <c r="D114" s="223"/>
      <c r="E114" s="223"/>
      <c r="F114" s="223"/>
      <c r="G114" s="223"/>
      <c r="H114" s="223"/>
      <c r="I114" s="223"/>
      <c r="J114" s="223"/>
      <c r="K114" s="2"/>
      <c r="L114" s="2"/>
      <c r="M114" s="182" t="s">
        <v>74</v>
      </c>
      <c r="N114" s="182"/>
      <c r="O114" s="182"/>
      <c r="P114" s="182"/>
      <c r="Q114" s="182"/>
      <c r="R114" s="182"/>
      <c r="S114" s="182"/>
      <c r="T114" s="182"/>
      <c r="U114" s="182"/>
      <c r="V114" s="2"/>
    </row>
    <row r="115" spans="1:22" x14ac:dyDescent="0.15">
      <c r="A115" s="115"/>
      <c r="B115" s="223" t="s">
        <v>74</v>
      </c>
      <c r="C115" s="223"/>
      <c r="D115" s="223"/>
      <c r="E115" s="223"/>
      <c r="F115" s="223"/>
      <c r="G115" s="223"/>
      <c r="H115" s="223"/>
      <c r="I115" s="223"/>
      <c r="J115" s="22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223" t="s">
        <v>76</v>
      </c>
      <c r="C116" s="223"/>
      <c r="D116" s="223"/>
      <c r="E116" s="223"/>
      <c r="F116" s="223"/>
      <c r="G116" s="223"/>
      <c r="H116" s="223"/>
      <c r="I116" s="223"/>
      <c r="J116" s="22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4" t="s">
        <v>0</v>
      </c>
      <c r="B118" s="224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91" t="s">
        <v>1</v>
      </c>
      <c r="C119" s="191"/>
      <c r="D119" s="191"/>
      <c r="E119" s="191"/>
      <c r="F119" s="191"/>
      <c r="G119" s="191"/>
      <c r="H119" s="191"/>
      <c r="I119" s="191"/>
      <c r="J119" s="191"/>
      <c r="L119" s="194" t="s">
        <v>1</v>
      </c>
      <c r="M119" s="194"/>
      <c r="N119" s="194"/>
      <c r="O119" s="194"/>
      <c r="P119" s="194"/>
      <c r="Q119" s="194"/>
      <c r="R119" s="194"/>
      <c r="S119" s="194"/>
      <c r="T119" s="194"/>
      <c r="U119" s="194"/>
    </row>
    <row r="120" spans="1:22" x14ac:dyDescent="0.15">
      <c r="A120" s="115"/>
      <c r="B120" s="115"/>
      <c r="C120" s="115"/>
      <c r="D120" s="192" t="s">
        <v>2</v>
      </c>
      <c r="E120" s="192"/>
      <c r="F120" s="192"/>
      <c r="G120" s="192"/>
      <c r="H120" s="115"/>
      <c r="I120" s="115"/>
      <c r="J120" s="115"/>
      <c r="L120" s="2"/>
      <c r="M120" s="2"/>
      <c r="N120" s="2"/>
      <c r="O120" s="195" t="s">
        <v>2</v>
      </c>
      <c r="P120" s="195"/>
      <c r="Q120" s="195"/>
      <c r="R120" s="195"/>
      <c r="S120" s="2"/>
      <c r="T120" s="2"/>
      <c r="U120" s="2"/>
    </row>
    <row r="121" spans="1:22" x14ac:dyDescent="0.15">
      <c r="A121" s="183" t="str">
        <f>A4</f>
        <v>令和　４年　３月分</v>
      </c>
      <c r="B121" s="184"/>
      <c r="C121" s="115"/>
      <c r="D121" s="115"/>
      <c r="E121" s="115"/>
      <c r="F121" s="115"/>
      <c r="G121" s="115"/>
      <c r="H121" s="193" t="s">
        <v>3</v>
      </c>
      <c r="I121" s="193"/>
      <c r="J121" s="193"/>
      <c r="L121" s="185" t="str">
        <f>A4</f>
        <v>令和　４年　３月分</v>
      </c>
      <c r="M121" s="181"/>
      <c r="N121" s="2"/>
      <c r="O121" s="2"/>
      <c r="P121" s="2"/>
      <c r="Q121" s="2"/>
      <c r="R121" s="2"/>
      <c r="S121" s="196" t="s">
        <v>3</v>
      </c>
      <c r="T121" s="196"/>
      <c r="U121" s="196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7" t="s">
        <v>5</v>
      </c>
      <c r="B123" s="197"/>
      <c r="C123" s="197" t="s">
        <v>69</v>
      </c>
      <c r="D123" s="197"/>
      <c r="E123" s="197"/>
      <c r="F123" s="197"/>
      <c r="G123" s="197"/>
      <c r="H123" s="197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186" t="s">
        <v>8</v>
      </c>
      <c r="D124" s="187"/>
      <c r="E124" s="186" t="s">
        <v>9</v>
      </c>
      <c r="F124" s="188"/>
      <c r="G124" s="187" t="s">
        <v>10</v>
      </c>
      <c r="H124" s="187"/>
      <c r="I124" s="189" t="s">
        <v>11</v>
      </c>
      <c r="J124" s="190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/>
      <c r="D127" s="141"/>
      <c r="E127" s="89"/>
      <c r="F127" s="90"/>
      <c r="G127" s="142"/>
      <c r="H127" s="143"/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567</v>
      </c>
      <c r="D128" s="145">
        <v>32473</v>
      </c>
      <c r="E128" s="89">
        <v>678</v>
      </c>
      <c r="F128" s="90">
        <v>38257</v>
      </c>
      <c r="G128" s="142">
        <v>615</v>
      </c>
      <c r="H128" s="145">
        <v>34593</v>
      </c>
      <c r="I128" s="142">
        <f t="shared" ref="I128:J166" si="48">+C128+E128-G128</f>
        <v>630</v>
      </c>
      <c r="J128" s="145">
        <f t="shared" si="48"/>
        <v>36137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2"/>
      <c r="D129" s="145"/>
      <c r="E129" s="89"/>
      <c r="F129" s="90"/>
      <c r="G129" s="142"/>
      <c r="H129" s="145"/>
      <c r="I129" s="142">
        <f t="shared" si="48"/>
        <v>0</v>
      </c>
      <c r="J129" s="145">
        <f t="shared" si="48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2"/>
      <c r="D130" s="145"/>
      <c r="E130" s="89"/>
      <c r="F130" s="90"/>
      <c r="G130" s="142"/>
      <c r="H130" s="145"/>
      <c r="I130" s="142">
        <f t="shared" si="48"/>
        <v>0</v>
      </c>
      <c r="J130" s="145">
        <f t="shared" si="48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2"/>
      <c r="D131" s="145"/>
      <c r="E131" s="89"/>
      <c r="F131" s="90"/>
      <c r="G131" s="142"/>
      <c r="H131" s="145"/>
      <c r="I131" s="142">
        <f t="shared" si="48"/>
        <v>0</v>
      </c>
      <c r="J131" s="145">
        <f t="shared" si="48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2"/>
      <c r="D132" s="145"/>
      <c r="E132" s="89"/>
      <c r="F132" s="90"/>
      <c r="G132" s="142"/>
      <c r="H132" s="145"/>
      <c r="I132" s="142">
        <f t="shared" si="48"/>
        <v>0</v>
      </c>
      <c r="J132" s="145">
        <f t="shared" si="48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2"/>
      <c r="D133" s="145"/>
      <c r="E133" s="89"/>
      <c r="F133" s="90"/>
      <c r="G133" s="142"/>
      <c r="H133" s="145"/>
      <c r="I133" s="142">
        <f t="shared" si="48"/>
        <v>0</v>
      </c>
      <c r="J133" s="145">
        <f t="shared" si="48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2"/>
      <c r="D134" s="145"/>
      <c r="E134" s="89"/>
      <c r="F134" s="90"/>
      <c r="G134" s="142"/>
      <c r="H134" s="145"/>
      <c r="I134" s="142">
        <f t="shared" si="48"/>
        <v>0</v>
      </c>
      <c r="J134" s="145">
        <f t="shared" si="48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2"/>
      <c r="D135" s="145"/>
      <c r="E135" s="89"/>
      <c r="F135" s="90"/>
      <c r="G135" s="142"/>
      <c r="H135" s="145"/>
      <c r="I135" s="142">
        <f t="shared" si="48"/>
        <v>0</v>
      </c>
      <c r="J135" s="145">
        <f t="shared" si="48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2"/>
      <c r="D136" s="145"/>
      <c r="E136" s="89"/>
      <c r="F136" s="90"/>
      <c r="G136" s="142"/>
      <c r="H136" s="145"/>
      <c r="I136" s="142">
        <f t="shared" si="48"/>
        <v>0</v>
      </c>
      <c r="J136" s="145">
        <f t="shared" si="48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2"/>
      <c r="D137" s="145"/>
      <c r="E137" s="89"/>
      <c r="F137" s="90"/>
      <c r="G137" s="142"/>
      <c r="H137" s="145"/>
      <c r="I137" s="142">
        <f t="shared" si="48"/>
        <v>0</v>
      </c>
      <c r="J137" s="145">
        <f t="shared" si="48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2"/>
      <c r="D138" s="145"/>
      <c r="E138" s="89"/>
      <c r="F138" s="90"/>
      <c r="G138" s="142"/>
      <c r="H138" s="145"/>
      <c r="I138" s="142">
        <f t="shared" si="48"/>
        <v>0</v>
      </c>
      <c r="J138" s="145">
        <f t="shared" si="48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2"/>
      <c r="D139" s="145"/>
      <c r="E139" s="89"/>
      <c r="F139" s="90"/>
      <c r="G139" s="142"/>
      <c r="H139" s="145"/>
      <c r="I139" s="142">
        <f t="shared" si="48"/>
        <v>0</v>
      </c>
      <c r="J139" s="145">
        <f t="shared" si="48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2"/>
      <c r="D140" s="145"/>
      <c r="E140" s="89"/>
      <c r="F140" s="90"/>
      <c r="G140" s="142"/>
      <c r="H140" s="145"/>
      <c r="I140" s="142">
        <f t="shared" si="48"/>
        <v>0</v>
      </c>
      <c r="J140" s="145">
        <f t="shared" si="48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2"/>
      <c r="D141" s="145"/>
      <c r="E141" s="89"/>
      <c r="F141" s="90"/>
      <c r="G141" s="142"/>
      <c r="H141" s="145"/>
      <c r="I141" s="142">
        <f t="shared" si="48"/>
        <v>0</v>
      </c>
      <c r="J141" s="145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2"/>
      <c r="D142" s="145"/>
      <c r="E142" s="89"/>
      <c r="F142" s="90"/>
      <c r="G142" s="142"/>
      <c r="H142" s="145"/>
      <c r="I142" s="142">
        <f t="shared" si="48"/>
        <v>0</v>
      </c>
      <c r="J142" s="145">
        <f t="shared" si="48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2"/>
      <c r="D143" s="145"/>
      <c r="E143" s="89"/>
      <c r="F143" s="90"/>
      <c r="G143" s="142"/>
      <c r="H143" s="145"/>
      <c r="I143" s="142">
        <f t="shared" si="48"/>
        <v>0</v>
      </c>
      <c r="J143" s="145">
        <f t="shared" si="48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2"/>
      <c r="D144" s="145"/>
      <c r="E144" s="89"/>
      <c r="F144" s="90"/>
      <c r="G144" s="142"/>
      <c r="H144" s="145"/>
      <c r="I144" s="142">
        <f t="shared" si="48"/>
        <v>0</v>
      </c>
      <c r="J144" s="145">
        <f t="shared" si="48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2"/>
      <c r="D145" s="145"/>
      <c r="E145" s="89"/>
      <c r="F145" s="90"/>
      <c r="G145" s="142"/>
      <c r="H145" s="145"/>
      <c r="I145" s="142">
        <f t="shared" si="48"/>
        <v>0</v>
      </c>
      <c r="J145" s="145">
        <f t="shared" si="48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2"/>
      <c r="D146" s="145"/>
      <c r="E146" s="89"/>
      <c r="F146" s="90"/>
      <c r="G146" s="142"/>
      <c r="H146" s="145"/>
      <c r="I146" s="142">
        <f t="shared" si="48"/>
        <v>0</v>
      </c>
      <c r="J146" s="145">
        <f t="shared" si="48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2"/>
      <c r="D147" s="145"/>
      <c r="E147" s="89"/>
      <c r="F147" s="90"/>
      <c r="G147" s="142"/>
      <c r="H147" s="145"/>
      <c r="I147" s="142">
        <f t="shared" si="48"/>
        <v>0</v>
      </c>
      <c r="J147" s="145">
        <f t="shared" si="48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2"/>
      <c r="D148" s="145"/>
      <c r="E148" s="89"/>
      <c r="F148" s="90"/>
      <c r="G148" s="142"/>
      <c r="H148" s="145"/>
      <c r="I148" s="142">
        <f t="shared" si="48"/>
        <v>0</v>
      </c>
      <c r="J148" s="145">
        <f t="shared" si="48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2"/>
      <c r="D149" s="145"/>
      <c r="E149" s="89"/>
      <c r="F149" s="90"/>
      <c r="G149" s="142"/>
      <c r="H149" s="145"/>
      <c r="I149" s="142">
        <f t="shared" si="48"/>
        <v>0</v>
      </c>
      <c r="J149" s="145">
        <f t="shared" si="48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2"/>
      <c r="D150" s="145"/>
      <c r="E150" s="89"/>
      <c r="F150" s="90"/>
      <c r="G150" s="142"/>
      <c r="H150" s="145"/>
      <c r="I150" s="142">
        <f t="shared" si="48"/>
        <v>0</v>
      </c>
      <c r="J150" s="145">
        <f t="shared" si="48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2"/>
      <c r="D151" s="145"/>
      <c r="E151" s="89"/>
      <c r="F151" s="90"/>
      <c r="G151" s="142"/>
      <c r="H151" s="145"/>
      <c r="I151" s="142">
        <f t="shared" si="48"/>
        <v>0</v>
      </c>
      <c r="J151" s="145">
        <f t="shared" si="48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2"/>
      <c r="D152" s="145"/>
      <c r="E152" s="89"/>
      <c r="F152" s="90"/>
      <c r="G152" s="142"/>
      <c r="H152" s="145"/>
      <c r="I152" s="142">
        <f t="shared" si="48"/>
        <v>0</v>
      </c>
      <c r="J152" s="145">
        <f t="shared" si="48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2"/>
      <c r="D153" s="145"/>
      <c r="E153" s="89"/>
      <c r="F153" s="90"/>
      <c r="G153" s="142"/>
      <c r="H153" s="145"/>
      <c r="I153" s="142">
        <f t="shared" si="48"/>
        <v>0</v>
      </c>
      <c r="J153" s="145">
        <f t="shared" si="48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2"/>
      <c r="D154" s="145"/>
      <c r="E154" s="89"/>
      <c r="F154" s="90"/>
      <c r="G154" s="142"/>
      <c r="H154" s="145"/>
      <c r="I154" s="142">
        <f t="shared" si="48"/>
        <v>0</v>
      </c>
      <c r="J154" s="145">
        <f t="shared" si="48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2"/>
      <c r="D155" s="145"/>
      <c r="E155" s="89"/>
      <c r="F155" s="90"/>
      <c r="G155" s="142"/>
      <c r="H155" s="145"/>
      <c r="I155" s="142">
        <f t="shared" si="48"/>
        <v>0</v>
      </c>
      <c r="J155" s="145">
        <f t="shared" si="48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2"/>
      <c r="D156" s="145"/>
      <c r="E156" s="89"/>
      <c r="F156" s="90"/>
      <c r="G156" s="142"/>
      <c r="H156" s="145"/>
      <c r="I156" s="142">
        <f t="shared" si="48"/>
        <v>0</v>
      </c>
      <c r="J156" s="145">
        <f t="shared" si="48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2"/>
      <c r="D157" s="145"/>
      <c r="E157" s="89"/>
      <c r="F157" s="90"/>
      <c r="G157" s="142"/>
      <c r="H157" s="145"/>
      <c r="I157" s="142">
        <f t="shared" si="48"/>
        <v>0</v>
      </c>
      <c r="J157" s="145">
        <f t="shared" si="48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2"/>
      <c r="D158" s="145"/>
      <c r="E158" s="89"/>
      <c r="F158" s="90"/>
      <c r="G158" s="142"/>
      <c r="H158" s="145"/>
      <c r="I158" s="142">
        <f t="shared" si="48"/>
        <v>0</v>
      </c>
      <c r="J158" s="145">
        <f t="shared" si="48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2"/>
      <c r="D159" s="145"/>
      <c r="E159" s="89"/>
      <c r="F159" s="90"/>
      <c r="G159" s="142"/>
      <c r="H159" s="145"/>
      <c r="I159" s="142">
        <f t="shared" si="48"/>
        <v>0</v>
      </c>
      <c r="J159" s="145">
        <f t="shared" si="48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2"/>
      <c r="D160" s="145"/>
      <c r="E160" s="89"/>
      <c r="F160" s="90"/>
      <c r="G160" s="142"/>
      <c r="H160" s="145"/>
      <c r="I160" s="142">
        <f t="shared" si="48"/>
        <v>0</v>
      </c>
      <c r="J160" s="145">
        <f t="shared" si="48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2"/>
      <c r="D161" s="145"/>
      <c r="E161" s="89"/>
      <c r="F161" s="90"/>
      <c r="G161" s="142"/>
      <c r="H161" s="145"/>
      <c r="I161" s="142">
        <f t="shared" si="48"/>
        <v>0</v>
      </c>
      <c r="J161" s="145">
        <f t="shared" si="48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2"/>
      <c r="D162" s="145"/>
      <c r="E162" s="89"/>
      <c r="F162" s="90"/>
      <c r="G162" s="142"/>
      <c r="H162" s="145"/>
      <c r="I162" s="142">
        <f t="shared" si="48"/>
        <v>0</v>
      </c>
      <c r="J162" s="145">
        <f t="shared" si="48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2"/>
      <c r="D163" s="145"/>
      <c r="E163" s="89"/>
      <c r="F163" s="90"/>
      <c r="G163" s="142"/>
      <c r="H163" s="145"/>
      <c r="I163" s="142">
        <f t="shared" si="48"/>
        <v>0</v>
      </c>
      <c r="J163" s="145">
        <f t="shared" si="48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2"/>
      <c r="D164" s="145"/>
      <c r="E164" s="89"/>
      <c r="F164" s="90"/>
      <c r="G164" s="142"/>
      <c r="H164" s="145"/>
      <c r="I164" s="142">
        <f t="shared" si="48"/>
        <v>0</v>
      </c>
      <c r="J164" s="145">
        <f t="shared" si="48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2"/>
      <c r="D165" s="145"/>
      <c r="E165" s="89"/>
      <c r="F165" s="90"/>
      <c r="G165" s="142"/>
      <c r="H165" s="145"/>
      <c r="I165" s="142">
        <f t="shared" si="48"/>
        <v>0</v>
      </c>
      <c r="J165" s="145">
        <f t="shared" si="48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46"/>
      <c r="D166" s="147"/>
      <c r="E166" s="100"/>
      <c r="F166" s="101"/>
      <c r="G166" s="148"/>
      <c r="H166" s="149"/>
      <c r="I166" s="146">
        <f t="shared" si="48"/>
        <v>0</v>
      </c>
      <c r="J166" s="147">
        <f t="shared" si="48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0">SUM(C127:C166)</f>
        <v>567</v>
      </c>
      <c r="D167" s="153">
        <f t="shared" si="50"/>
        <v>32473</v>
      </c>
      <c r="E167" s="152">
        <f t="shared" si="50"/>
        <v>678</v>
      </c>
      <c r="F167" s="153">
        <f t="shared" si="50"/>
        <v>38257</v>
      </c>
      <c r="G167" s="152">
        <f t="shared" si="50"/>
        <v>615</v>
      </c>
      <c r="H167" s="153">
        <f t="shared" si="50"/>
        <v>34593</v>
      </c>
      <c r="I167" s="152">
        <f t="shared" si="50"/>
        <v>630</v>
      </c>
      <c r="J167" s="153">
        <f t="shared" si="50"/>
        <v>36137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1050</v>
      </c>
      <c r="Q167" s="76">
        <f t="shared" si="51"/>
        <v>42000</v>
      </c>
      <c r="R167" s="75">
        <f t="shared" si="51"/>
        <v>1050</v>
      </c>
      <c r="S167" s="76">
        <f t="shared" si="51"/>
        <v>42000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1" t="s">
        <v>81</v>
      </c>
      <c r="C172" s="181"/>
      <c r="D172" s="181"/>
      <c r="E172" s="181"/>
      <c r="F172" s="181"/>
      <c r="G172" s="181"/>
      <c r="H172" s="181"/>
      <c r="I172" s="181"/>
      <c r="J172" s="18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2022-03-17T08:11:10Z</cp:lastPrinted>
  <dcterms:created xsi:type="dcterms:W3CDTF">2021-02-23T02:36:29Z</dcterms:created>
  <dcterms:modified xsi:type="dcterms:W3CDTF">2022-04-20T09:17:01Z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