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07\"/>
    </mc:Choice>
  </mc:AlternateContent>
  <xr:revisionPtr revIDLastSave="0" documentId="8_{DB874BFB-4361-47EF-9EF0-2CC9FC3EE33A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<sst xmlns="http://schemas.openxmlformats.org/spreadsheetml/2006/main" count="385" uniqueCount="88">
  <si>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</si>
  <si>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</si>
  <si>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</si>
  <si>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</si>
  <si>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</si>
  <si>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</si>
  <si>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</si>
  <si>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</si>
  <si>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</si>
  <si>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</si>
  <si>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</si>
  <si>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</si>
  <si>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</si>
  <si>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</si>
  <si>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</si>
  <si>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</si>
  <si>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</si>
  <si>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</si>
  <si>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</si>
  <si>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</si>
  <si>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</si>
  <si>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</si>
  <si>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</si>
  <si>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</si>
  <si>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</si>
  <si>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</si>
  <si>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</si>
  <si>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</si>
  <si>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</si>
  <si>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</si>
  <si>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</si>
  <si>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</si>
  <si>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</si>
  <si>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</si>
  <si>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</si>
  <si>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</si>
  <si>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</si>
  <si>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</si>
  <si>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</si>
  <si>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</si>
  <si>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</si>
  <si>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</si>
  <si>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</si>
  <si>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</si>
  <si>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</si>
  <si>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</si>
  <si>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</si>
  <si>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</si>
  <si>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</si>
  <si>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</si>
  <si>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</si>
  <si>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</si>
  <si>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</si>
  <si>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</si>
  <si>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</si>
  <si>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</si>
  <si>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</si>
  <si>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</si>
  <si>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</si>
  <si>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</si>
  <si>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</si>
  <si>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</si>
  <si>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</si>
  <si>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</si>
  <si>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</si>
  <si>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</si>
  <si>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</si>
  <si>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</si>
  <si>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</si>
  <si>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</si>
  <si>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</si>
  <si>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</si>
  <si>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</si>
  <si>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</si>
  <si>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</si>
  <si>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</si>
  <si>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</si>
  <si>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</si>
  <si>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</si>
  <si>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</si>
  <si>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</si>
  <si>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</si>
  <si>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</si>
  <si>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</si>
  <si>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</si>
  <si>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</si>
  <si>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</si>
  <si>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7月分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</si>
</sst>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N127" sqref="N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4" t="s">
        <v>2</v>
      </c>
      <c r="E3" s="184"/>
      <c r="F3" s="184"/>
      <c r="G3" s="18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8" t="s">
        <v>87</v>
      </c>
      <c r="B4" s="189"/>
      <c r="C4" s="2"/>
      <c r="D4" s="2"/>
      <c r="E4" s="2"/>
      <c r="F4" s="2"/>
      <c r="G4" s="2"/>
      <c r="H4" s="190" t="s">
        <v>3</v>
      </c>
      <c r="I4" s="190"/>
      <c r="J4" s="190"/>
      <c r="K4" s="2"/>
      <c r="L4" s="191"/>
      <c r="M4" s="192"/>
      <c r="N4" s="2"/>
      <c r="O4" s="2"/>
      <c r="P4" s="2"/>
      <c r="Q4" s="2"/>
      <c r="R4" s="2"/>
      <c r="S4" s="190"/>
      <c r="T4" s="190"/>
      <c r="U4" s="190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8"/>
      <c r="M7" s="9"/>
      <c r="N7" s="193"/>
      <c r="O7" s="193"/>
      <c r="P7" s="193"/>
      <c r="Q7" s="193"/>
      <c r="R7" s="193"/>
      <c r="S7" s="193"/>
      <c r="T7" s="193"/>
      <c r="U7" s="193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94" t="s">
        <v>14</v>
      </c>
      <c r="B9" s="195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93"/>
      <c r="M9" s="193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970</v>
      </c>
      <c r="D10" s="81">
        <f t="shared" ref="D10:H10" si="0">+D68+O68+D127+O127</f>
        <v>310655</v>
      </c>
      <c r="E10" s="82">
        <f t="shared" si="0"/>
        <v>0</v>
      </c>
      <c r="F10" s="83">
        <f t="shared" si="0"/>
        <v>0</v>
      </c>
      <c r="G10" s="80">
        <f t="shared" si="0"/>
        <v>94</v>
      </c>
      <c r="H10" s="84">
        <f t="shared" si="0"/>
        <v>25633</v>
      </c>
      <c r="I10" s="80">
        <f>+C10+E10-G10</f>
        <v>876</v>
      </c>
      <c r="J10" s="154">
        <f>+D10+F10-H10</f>
        <v>285022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1191</v>
      </c>
      <c r="D11" s="88">
        <f t="shared" si="1"/>
        <v>40439</v>
      </c>
      <c r="E11" s="89">
        <f t="shared" si="1"/>
        <v>793</v>
      </c>
      <c r="F11" s="90">
        <f t="shared" si="1"/>
        <v>55046</v>
      </c>
      <c r="G11" s="91">
        <f t="shared" si="1"/>
        <v>909</v>
      </c>
      <c r="H11" s="90">
        <f t="shared" si="1"/>
        <v>47628</v>
      </c>
      <c r="I11" s="91">
        <f t="shared" ref="I11:J49" si="2">+C11+E11-G11</f>
        <v>1075</v>
      </c>
      <c r="J11" s="155">
        <f t="shared" si="2"/>
        <v>47857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142</v>
      </c>
      <c r="D13" s="88">
        <f t="shared" si="4"/>
        <v>21583</v>
      </c>
      <c r="E13" s="89">
        <f t="shared" si="4"/>
        <v>60</v>
      </c>
      <c r="F13" s="90">
        <f t="shared" si="4"/>
        <v>12000</v>
      </c>
      <c r="G13" s="87">
        <f t="shared" si="4"/>
        <v>81</v>
      </c>
      <c r="H13" s="90">
        <f t="shared" si="4"/>
        <v>15163</v>
      </c>
      <c r="I13" s="91">
        <f t="shared" si="2"/>
        <v>121</v>
      </c>
      <c r="J13" s="155">
        <f t="shared" si="2"/>
        <v>18420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21</v>
      </c>
      <c r="D16" s="88">
        <f t="shared" si="7"/>
        <v>4941</v>
      </c>
      <c r="E16" s="89">
        <f t="shared" si="7"/>
        <v>18</v>
      </c>
      <c r="F16" s="90">
        <f t="shared" si="7"/>
        <v>4147</v>
      </c>
      <c r="G16" s="87">
        <f t="shared" si="7"/>
        <v>35</v>
      </c>
      <c r="H16" s="90">
        <f t="shared" si="7"/>
        <v>8064</v>
      </c>
      <c r="I16" s="91">
        <f t="shared" si="2"/>
        <v>4</v>
      </c>
      <c r="J16" s="155">
        <f t="shared" si="2"/>
        <v>1024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1431</v>
      </c>
      <c r="D22" s="88">
        <f t="shared" si="13"/>
        <v>593601</v>
      </c>
      <c r="E22" s="89">
        <f t="shared" si="13"/>
        <v>938</v>
      </c>
      <c r="F22" s="90">
        <f t="shared" si="13"/>
        <v>323981</v>
      </c>
      <c r="G22" s="87">
        <f t="shared" si="13"/>
        <v>1030</v>
      </c>
      <c r="H22" s="90">
        <f t="shared" si="13"/>
        <v>362004</v>
      </c>
      <c r="I22" s="91">
        <f t="shared" si="2"/>
        <v>1339</v>
      </c>
      <c r="J22" s="155">
        <f t="shared" si="2"/>
        <v>555578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153</v>
      </c>
      <c r="D23" s="88">
        <f t="shared" si="14"/>
        <v>84400</v>
      </c>
      <c r="E23" s="89">
        <f t="shared" si="14"/>
        <v>159</v>
      </c>
      <c r="F23" s="90">
        <f t="shared" si="14"/>
        <v>91400</v>
      </c>
      <c r="G23" s="87">
        <f t="shared" si="14"/>
        <v>138</v>
      </c>
      <c r="H23" s="90">
        <f t="shared" si="14"/>
        <v>78000</v>
      </c>
      <c r="I23" s="91">
        <f t="shared" si="2"/>
        <v>174</v>
      </c>
      <c r="J23" s="155">
        <f t="shared" si="2"/>
        <v>97800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881</v>
      </c>
      <c r="D24" s="88">
        <f t="shared" si="15"/>
        <v>142099</v>
      </c>
      <c r="E24" s="89">
        <f t="shared" si="15"/>
        <v>334</v>
      </c>
      <c r="F24" s="90">
        <f t="shared" si="15"/>
        <v>46815</v>
      </c>
      <c r="G24" s="87">
        <f t="shared" si="15"/>
        <v>293</v>
      </c>
      <c r="H24" s="90">
        <f t="shared" si="15"/>
        <v>41668</v>
      </c>
      <c r="I24" s="91">
        <f t="shared" si="2"/>
        <v>922</v>
      </c>
      <c r="J24" s="155">
        <f t="shared" si="2"/>
        <v>147246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846</v>
      </c>
      <c r="D25" s="88">
        <f t="shared" si="16"/>
        <v>2415225</v>
      </c>
      <c r="E25" s="89">
        <f t="shared" si="16"/>
        <v>1309</v>
      </c>
      <c r="F25" s="90">
        <f t="shared" si="16"/>
        <v>4528098</v>
      </c>
      <c r="G25" s="87">
        <f t="shared" si="16"/>
        <v>1232</v>
      </c>
      <c r="H25" s="90">
        <f t="shared" si="16"/>
        <v>4314237</v>
      </c>
      <c r="I25" s="91">
        <f t="shared" si="2"/>
        <v>923</v>
      </c>
      <c r="J25" s="155">
        <f t="shared" si="2"/>
        <v>2629086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399</v>
      </c>
      <c r="D26" s="88">
        <f t="shared" si="17"/>
        <v>218270</v>
      </c>
      <c r="E26" s="89">
        <f t="shared" si="17"/>
        <v>358</v>
      </c>
      <c r="F26" s="90">
        <f t="shared" si="17"/>
        <v>229595</v>
      </c>
      <c r="G26" s="87">
        <f t="shared" si="17"/>
        <v>366</v>
      </c>
      <c r="H26" s="90">
        <f t="shared" si="17"/>
        <v>232469</v>
      </c>
      <c r="I26" s="91">
        <f t="shared" si="2"/>
        <v>391</v>
      </c>
      <c r="J26" s="155">
        <f t="shared" si="2"/>
        <v>215396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226</v>
      </c>
      <c r="D27" s="88">
        <f t="shared" si="18"/>
        <v>180155</v>
      </c>
      <c r="E27" s="89">
        <f t="shared" si="18"/>
        <v>17</v>
      </c>
      <c r="F27" s="90">
        <f t="shared" si="18"/>
        <v>4745</v>
      </c>
      <c r="G27" s="87">
        <f t="shared" si="18"/>
        <v>86</v>
      </c>
      <c r="H27" s="90">
        <f t="shared" si="18"/>
        <v>65335</v>
      </c>
      <c r="I27" s="91">
        <f t="shared" si="2"/>
        <v>157</v>
      </c>
      <c r="J27" s="155">
        <f t="shared" si="2"/>
        <v>119565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4895</v>
      </c>
      <c r="D28" s="88">
        <f t="shared" si="19"/>
        <v>9495056</v>
      </c>
      <c r="E28" s="89">
        <f t="shared" si="19"/>
        <v>1662</v>
      </c>
      <c r="F28" s="90">
        <f t="shared" si="19"/>
        <v>3255454</v>
      </c>
      <c r="G28" s="87">
        <f t="shared" si="19"/>
        <v>1295</v>
      </c>
      <c r="H28" s="90">
        <f t="shared" si="19"/>
        <v>2538714</v>
      </c>
      <c r="I28" s="91">
        <f t="shared" si="2"/>
        <v>5262</v>
      </c>
      <c r="J28" s="155">
        <f t="shared" si="2"/>
        <v>10211796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225.5</v>
      </c>
      <c r="D29" s="88">
        <f t="shared" si="20"/>
        <v>32245</v>
      </c>
      <c r="E29" s="89">
        <f t="shared" si="20"/>
        <v>33</v>
      </c>
      <c r="F29" s="90">
        <f t="shared" si="20"/>
        <v>17500</v>
      </c>
      <c r="G29" s="87">
        <f t="shared" si="20"/>
        <v>34.799999999999997</v>
      </c>
      <c r="H29" s="90">
        <f t="shared" si="20"/>
        <v>16860</v>
      </c>
      <c r="I29" s="91">
        <f t="shared" si="2"/>
        <v>223.7</v>
      </c>
      <c r="J29" s="155">
        <f t="shared" si="2"/>
        <v>32885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350.27200000000005</v>
      </c>
      <c r="D30" s="88">
        <f t="shared" si="21"/>
        <v>234117</v>
      </c>
      <c r="E30" s="89">
        <f t="shared" si="21"/>
        <v>502.72800000000001</v>
      </c>
      <c r="F30" s="90">
        <f t="shared" si="21"/>
        <v>227298</v>
      </c>
      <c r="G30" s="87">
        <f t="shared" si="21"/>
        <v>516.67600000000004</v>
      </c>
      <c r="H30" s="90">
        <f t="shared" si="21"/>
        <v>255374</v>
      </c>
      <c r="I30" s="91">
        <f t="shared" si="2"/>
        <v>336.32399999999996</v>
      </c>
      <c r="J30" s="155">
        <f t="shared" si="2"/>
        <v>206041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4328</v>
      </c>
      <c r="D31" s="88">
        <f t="shared" si="22"/>
        <v>372941</v>
      </c>
      <c r="E31" s="89">
        <f t="shared" si="22"/>
        <v>1582</v>
      </c>
      <c r="F31" s="90">
        <f t="shared" si="22"/>
        <v>209073</v>
      </c>
      <c r="G31" s="87">
        <f t="shared" si="22"/>
        <v>1476</v>
      </c>
      <c r="H31" s="90">
        <f t="shared" si="22"/>
        <v>91306</v>
      </c>
      <c r="I31" s="91">
        <f t="shared" si="2"/>
        <v>4434</v>
      </c>
      <c r="J31" s="155">
        <f t="shared" si="2"/>
        <v>490708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388</v>
      </c>
      <c r="D32" s="88">
        <f t="shared" si="23"/>
        <v>314152</v>
      </c>
      <c r="E32" s="89">
        <f t="shared" si="23"/>
        <v>57</v>
      </c>
      <c r="F32" s="90">
        <f t="shared" si="23"/>
        <v>86017</v>
      </c>
      <c r="G32" s="87">
        <f t="shared" si="23"/>
        <v>52</v>
      </c>
      <c r="H32" s="90">
        <f t="shared" si="23"/>
        <v>53190</v>
      </c>
      <c r="I32" s="91">
        <f t="shared" si="2"/>
        <v>393</v>
      </c>
      <c r="J32" s="155">
        <f t="shared" si="2"/>
        <v>346979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4726</v>
      </c>
      <c r="D33" s="88">
        <f t="shared" si="24"/>
        <v>373931</v>
      </c>
      <c r="E33" s="89">
        <f t="shared" si="24"/>
        <v>2858</v>
      </c>
      <c r="F33" s="90">
        <f t="shared" si="24"/>
        <v>106454</v>
      </c>
      <c r="G33" s="87">
        <f t="shared" si="24"/>
        <v>2623</v>
      </c>
      <c r="H33" s="90">
        <f t="shared" si="24"/>
        <v>115622</v>
      </c>
      <c r="I33" s="91">
        <f t="shared" si="2"/>
        <v>4961</v>
      </c>
      <c r="J33" s="155">
        <f t="shared" si="2"/>
        <v>364763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6638</v>
      </c>
      <c r="D34" s="88">
        <f t="shared" si="25"/>
        <v>2152483</v>
      </c>
      <c r="E34" s="89">
        <f t="shared" si="25"/>
        <v>4916</v>
      </c>
      <c r="F34" s="90">
        <f t="shared" si="25"/>
        <v>1404654</v>
      </c>
      <c r="G34" s="87">
        <f t="shared" si="25"/>
        <v>4830</v>
      </c>
      <c r="H34" s="90">
        <f t="shared" si="25"/>
        <v>1333300</v>
      </c>
      <c r="I34" s="91">
        <f t="shared" si="2"/>
        <v>6724</v>
      </c>
      <c r="J34" s="155">
        <f t="shared" si="2"/>
        <v>2223837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4965</v>
      </c>
      <c r="D35" s="88">
        <f t="shared" si="26"/>
        <v>1363418</v>
      </c>
      <c r="E35" s="93">
        <f t="shared" si="26"/>
        <v>4313</v>
      </c>
      <c r="F35" s="90">
        <f t="shared" si="26"/>
        <v>1479010</v>
      </c>
      <c r="G35" s="87">
        <f t="shared" si="26"/>
        <v>4327</v>
      </c>
      <c r="H35" s="90">
        <f t="shared" si="26"/>
        <v>1512242</v>
      </c>
      <c r="I35" s="91">
        <f t="shared" si="2"/>
        <v>4951</v>
      </c>
      <c r="J35" s="155">
        <f t="shared" si="2"/>
        <v>1330186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49368</v>
      </c>
      <c r="D36" s="88">
        <f t="shared" si="27"/>
        <v>7215662</v>
      </c>
      <c r="E36" s="89">
        <f t="shared" si="27"/>
        <v>19213</v>
      </c>
      <c r="F36" s="90">
        <f t="shared" si="27"/>
        <v>3210005</v>
      </c>
      <c r="G36" s="87">
        <f t="shared" si="27"/>
        <v>20302</v>
      </c>
      <c r="H36" s="90">
        <f t="shared" si="27"/>
        <v>3364307</v>
      </c>
      <c r="I36" s="91">
        <f t="shared" si="2"/>
        <v>48279</v>
      </c>
      <c r="J36" s="155">
        <f t="shared" si="2"/>
        <v>7061360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39</v>
      </c>
      <c r="D37" s="88">
        <f t="shared" si="28"/>
        <v>7510</v>
      </c>
      <c r="E37" s="89">
        <f t="shared" si="28"/>
        <v>2</v>
      </c>
      <c r="F37" s="90">
        <f t="shared" si="28"/>
        <v>1854</v>
      </c>
      <c r="G37" s="87">
        <f t="shared" si="28"/>
        <v>6</v>
      </c>
      <c r="H37" s="90">
        <f t="shared" si="28"/>
        <v>2480</v>
      </c>
      <c r="I37" s="91">
        <f t="shared" si="2"/>
        <v>35</v>
      </c>
      <c r="J37" s="155">
        <f t="shared" si="2"/>
        <v>6884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12100</v>
      </c>
      <c r="D38" s="88">
        <f t="shared" si="29"/>
        <v>3128766</v>
      </c>
      <c r="E38" s="89">
        <f t="shared" si="29"/>
        <v>8137</v>
      </c>
      <c r="F38" s="90">
        <f t="shared" si="29"/>
        <v>2151493</v>
      </c>
      <c r="G38" s="87">
        <f t="shared" si="29"/>
        <v>7523</v>
      </c>
      <c r="H38" s="90">
        <f t="shared" si="29"/>
        <v>2031749</v>
      </c>
      <c r="I38" s="91">
        <f t="shared" si="2"/>
        <v>12714</v>
      </c>
      <c r="J38" s="155">
        <f t="shared" si="2"/>
        <v>3248510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249</v>
      </c>
      <c r="D39" s="88">
        <f t="shared" si="30"/>
        <v>408510</v>
      </c>
      <c r="E39" s="89">
        <f t="shared" si="30"/>
        <v>36</v>
      </c>
      <c r="F39" s="94">
        <f t="shared" si="30"/>
        <v>37050</v>
      </c>
      <c r="G39" s="87">
        <f t="shared" si="30"/>
        <v>44</v>
      </c>
      <c r="H39" s="90">
        <f t="shared" si="30"/>
        <v>35586</v>
      </c>
      <c r="I39" s="91">
        <f t="shared" si="2"/>
        <v>241</v>
      </c>
      <c r="J39" s="155">
        <f t="shared" si="2"/>
        <v>409974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43</v>
      </c>
      <c r="D40" s="88">
        <f t="shared" si="31"/>
        <v>3203</v>
      </c>
      <c r="E40" s="89">
        <f t="shared" si="31"/>
        <v>16</v>
      </c>
      <c r="F40" s="90">
        <f t="shared" si="31"/>
        <v>1238</v>
      </c>
      <c r="G40" s="87">
        <f t="shared" si="31"/>
        <v>20</v>
      </c>
      <c r="H40" s="90">
        <f t="shared" si="31"/>
        <v>1491</v>
      </c>
      <c r="I40" s="91">
        <f t="shared" si="2"/>
        <v>39</v>
      </c>
      <c r="J40" s="155">
        <f t="shared" si="2"/>
        <v>2950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64</v>
      </c>
      <c r="D41" s="88">
        <f t="shared" si="32"/>
        <v>8313</v>
      </c>
      <c r="E41" s="89">
        <f t="shared" si="32"/>
        <v>100</v>
      </c>
      <c r="F41" s="90">
        <f t="shared" si="32"/>
        <v>13100</v>
      </c>
      <c r="G41" s="87">
        <f t="shared" si="32"/>
        <v>94</v>
      </c>
      <c r="H41" s="90">
        <f t="shared" si="32"/>
        <v>12350</v>
      </c>
      <c r="I41" s="91">
        <f t="shared" si="2"/>
        <v>70</v>
      </c>
      <c r="J41" s="155">
        <f t="shared" si="2"/>
        <v>9063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26432</v>
      </c>
      <c r="D42" s="88">
        <f t="shared" si="33"/>
        <v>2239364</v>
      </c>
      <c r="E42" s="89">
        <f t="shared" si="33"/>
        <v>38097</v>
      </c>
      <c r="F42" s="90">
        <f t="shared" si="33"/>
        <v>325849600</v>
      </c>
      <c r="G42" s="87">
        <f t="shared" si="33"/>
        <v>37272</v>
      </c>
      <c r="H42" s="90">
        <f t="shared" si="33"/>
        <v>326073748</v>
      </c>
      <c r="I42" s="95">
        <f t="shared" si="2"/>
        <v>27257</v>
      </c>
      <c r="J42" s="155">
        <f t="shared" si="2"/>
        <v>2015216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2730</v>
      </c>
      <c r="D43" s="88">
        <f t="shared" si="34"/>
        <v>365440</v>
      </c>
      <c r="E43" s="89">
        <f t="shared" si="34"/>
        <v>17136</v>
      </c>
      <c r="F43" s="90">
        <f t="shared" si="34"/>
        <v>1262250</v>
      </c>
      <c r="G43" s="87">
        <f t="shared" si="34"/>
        <v>16702</v>
      </c>
      <c r="H43" s="90">
        <f t="shared" si="34"/>
        <v>1288211</v>
      </c>
      <c r="I43" s="87">
        <f t="shared" si="2"/>
        <v>3164</v>
      </c>
      <c r="J43" s="155">
        <f t="shared" si="2"/>
        <v>339479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57</v>
      </c>
      <c r="D44" s="88">
        <f t="shared" si="35"/>
        <v>56369</v>
      </c>
      <c r="E44" s="89">
        <f t="shared" si="35"/>
        <v>3</v>
      </c>
      <c r="F44" s="90">
        <f t="shared" si="35"/>
        <v>4560</v>
      </c>
      <c r="G44" s="87">
        <f t="shared" si="35"/>
        <v>9</v>
      </c>
      <c r="H44" s="90">
        <f t="shared" si="35"/>
        <v>10885</v>
      </c>
      <c r="I44" s="87">
        <f t="shared" si="2"/>
        <v>51</v>
      </c>
      <c r="J44" s="155">
        <f t="shared" si="2"/>
        <v>50044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489</v>
      </c>
      <c r="D45" s="88">
        <f t="shared" si="36"/>
        <v>93124</v>
      </c>
      <c r="E45" s="89">
        <f t="shared" si="36"/>
        <v>1387</v>
      </c>
      <c r="F45" s="90">
        <f t="shared" si="36"/>
        <v>130023</v>
      </c>
      <c r="G45" s="87">
        <f t="shared" si="36"/>
        <v>1415</v>
      </c>
      <c r="H45" s="90">
        <f t="shared" si="36"/>
        <v>119392</v>
      </c>
      <c r="I45" s="91">
        <f t="shared" si="2"/>
        <v>461</v>
      </c>
      <c r="J45" s="155">
        <f t="shared" si="2"/>
        <v>103755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1881</v>
      </c>
      <c r="D46" s="88">
        <f t="shared" si="37"/>
        <v>1325723</v>
      </c>
      <c r="E46" s="89">
        <f t="shared" si="37"/>
        <v>1183</v>
      </c>
      <c r="F46" s="90">
        <f t="shared" si="37"/>
        <v>899880</v>
      </c>
      <c r="G46" s="87">
        <f t="shared" si="37"/>
        <v>529</v>
      </c>
      <c r="H46" s="90">
        <f t="shared" si="37"/>
        <v>397385</v>
      </c>
      <c r="I46" s="91">
        <f t="shared" si="2"/>
        <v>2535</v>
      </c>
      <c r="J46" s="155">
        <f t="shared" si="2"/>
        <v>1828218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2257</v>
      </c>
      <c r="D47" s="88">
        <f t="shared" si="38"/>
        <v>162355</v>
      </c>
      <c r="E47" s="89">
        <f t="shared" si="38"/>
        <v>515</v>
      </c>
      <c r="F47" s="90">
        <f t="shared" si="38"/>
        <v>53114</v>
      </c>
      <c r="G47" s="87">
        <f t="shared" si="38"/>
        <v>907</v>
      </c>
      <c r="H47" s="90">
        <f t="shared" si="38"/>
        <v>93525</v>
      </c>
      <c r="I47" s="91">
        <f t="shared" si="2"/>
        <v>1865</v>
      </c>
      <c r="J47" s="155">
        <f t="shared" si="2"/>
        <v>121944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8454</v>
      </c>
      <c r="D49" s="99">
        <f t="shared" si="40"/>
        <v>2047444</v>
      </c>
      <c r="E49" s="100">
        <f t="shared" si="40"/>
        <v>6917</v>
      </c>
      <c r="F49" s="101">
        <f t="shared" si="40"/>
        <v>1557010</v>
      </c>
      <c r="G49" s="98">
        <f t="shared" si="40"/>
        <v>7407</v>
      </c>
      <c r="H49" s="102">
        <f t="shared" si="40"/>
        <v>1588744</v>
      </c>
      <c r="I49" s="103">
        <f t="shared" si="2"/>
        <v>7964</v>
      </c>
      <c r="J49" s="156">
        <f t="shared" si="2"/>
        <v>2015710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1" t="s">
        <v>57</v>
      </c>
      <c r="B50" s="202"/>
      <c r="C50" s="174">
        <f t="shared" ref="C50:H50" si="41">SUM(C10:C49)</f>
        <v>136938.772</v>
      </c>
      <c r="D50" s="175">
        <f t="shared" si="41"/>
        <v>35411494</v>
      </c>
      <c r="E50" s="174">
        <f t="shared" si="41"/>
        <v>112651.728</v>
      </c>
      <c r="F50" s="175">
        <f t="shared" si="41"/>
        <v>347252464</v>
      </c>
      <c r="G50" s="174">
        <f>SUM(G10:G49)</f>
        <v>111648.476</v>
      </c>
      <c r="H50" s="175">
        <f t="shared" si="41"/>
        <v>346126662</v>
      </c>
      <c r="I50" s="176">
        <f>SUM(I10:I49)</f>
        <v>137942.024</v>
      </c>
      <c r="J50" s="177">
        <f>SUM(J10:J49)</f>
        <v>36537296</v>
      </c>
      <c r="K50" s="178"/>
      <c r="L50" s="203"/>
      <c r="M50" s="203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04" t="s">
        <v>58</v>
      </c>
      <c r="B51" s="205"/>
      <c r="C51" s="106">
        <v>130071</v>
      </c>
      <c r="D51" s="105">
        <v>26127134</v>
      </c>
      <c r="E51" s="106">
        <v>112146</v>
      </c>
      <c r="F51" s="104">
        <v>27199632</v>
      </c>
      <c r="G51" s="107">
        <v>110097</v>
      </c>
      <c r="H51" s="108">
        <v>26288090</v>
      </c>
      <c r="I51" s="109">
        <f>C51+E51-G51</f>
        <v>132120</v>
      </c>
      <c r="J51" s="157">
        <f>D51+F51-H51</f>
        <v>27038676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6" t="s">
        <v>59</v>
      </c>
      <c r="B52" s="207"/>
      <c r="C52" s="158">
        <f t="shared" ref="C52:I52" si="42">C50/C51*100</f>
        <v>105.28001783641241</v>
      </c>
      <c r="D52" s="159">
        <f t="shared" si="42"/>
        <v>135.53531742134442</v>
      </c>
      <c r="E52" s="158">
        <f t="shared" si="42"/>
        <v>100.45095500508265</v>
      </c>
      <c r="F52" s="160">
        <f t="shared" si="42"/>
        <v>1276.680743327704</v>
      </c>
      <c r="G52" s="161">
        <f t="shared" si="42"/>
        <v>101.40919007784044</v>
      </c>
      <c r="H52" s="160">
        <f t="shared" si="42"/>
        <v>1316.6672131752441</v>
      </c>
      <c r="I52" s="162">
        <f t="shared" si="42"/>
        <v>104.40661822585528</v>
      </c>
      <c r="J52" s="163">
        <f>J50/J51*100</f>
        <v>135.12975265504866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187" t="s">
        <v>61</v>
      </c>
      <c r="C53" s="187"/>
      <c r="D53" s="187"/>
      <c r="E53" s="187"/>
      <c r="F53" s="187"/>
      <c r="G53" s="187"/>
      <c r="H53" s="187"/>
      <c r="I53" s="187"/>
      <c r="J53" s="187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182" t="s">
        <v>62</v>
      </c>
      <c r="C54" s="182"/>
      <c r="D54" s="182"/>
      <c r="E54" s="182"/>
      <c r="F54" s="182"/>
      <c r="G54" s="182"/>
      <c r="H54" s="182"/>
      <c r="I54" s="182"/>
      <c r="J54" s="182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182" t="s">
        <v>63</v>
      </c>
      <c r="C55" s="182"/>
      <c r="D55" s="182"/>
      <c r="E55" s="182"/>
      <c r="F55" s="182"/>
      <c r="G55" s="182"/>
      <c r="H55" s="182"/>
      <c r="I55" s="182"/>
      <c r="J55" s="182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182" t="s">
        <v>64</v>
      </c>
      <c r="C56" s="182"/>
      <c r="D56" s="182"/>
      <c r="E56" s="182"/>
      <c r="F56" s="182"/>
      <c r="G56" s="182"/>
      <c r="H56" s="182"/>
      <c r="I56" s="182"/>
      <c r="J56" s="182"/>
      <c r="K56" s="2"/>
      <c r="L56" s="8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115"/>
      <c r="B57" s="182" t="s">
        <v>65</v>
      </c>
      <c r="C57" s="182"/>
      <c r="D57" s="182"/>
      <c r="E57" s="182"/>
      <c r="F57" s="182"/>
      <c r="G57" s="182"/>
      <c r="H57" s="182"/>
      <c r="I57" s="182"/>
      <c r="J57" s="182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1" t="s">
        <v>0</v>
      </c>
      <c r="B59" s="181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5" t="s">
        <v>1</v>
      </c>
      <c r="B60" s="185"/>
      <c r="C60" s="185"/>
      <c r="D60" s="185"/>
      <c r="E60" s="185"/>
      <c r="F60" s="185"/>
      <c r="G60" s="185"/>
      <c r="H60" s="185"/>
      <c r="I60" s="185"/>
      <c r="J60" s="185"/>
      <c r="K60" s="2"/>
      <c r="L60" s="2"/>
      <c r="M60" s="183" t="s">
        <v>1</v>
      </c>
      <c r="N60" s="183"/>
      <c r="O60" s="183"/>
      <c r="P60" s="183"/>
      <c r="Q60" s="183"/>
      <c r="R60" s="183"/>
      <c r="S60" s="183"/>
      <c r="T60" s="183"/>
      <c r="U60" s="183"/>
      <c r="V60" s="2"/>
    </row>
    <row r="61" spans="1:23" x14ac:dyDescent="0.15">
      <c r="A61" s="115"/>
      <c r="B61" s="115"/>
      <c r="C61" s="115"/>
      <c r="D61" s="186" t="s">
        <v>2</v>
      </c>
      <c r="E61" s="186"/>
      <c r="F61" s="186"/>
      <c r="G61" s="186"/>
      <c r="H61" s="115"/>
      <c r="I61" s="115"/>
      <c r="J61" s="115"/>
      <c r="K61" s="2"/>
      <c r="L61" s="2"/>
      <c r="M61" s="2"/>
      <c r="N61" s="2"/>
      <c r="O61" s="184" t="s">
        <v>2</v>
      </c>
      <c r="P61" s="184"/>
      <c r="Q61" s="184"/>
      <c r="R61" s="184"/>
      <c r="S61" s="2"/>
      <c r="T61" s="2"/>
      <c r="U61" s="2"/>
      <c r="V61" s="2"/>
    </row>
    <row r="62" spans="1:23" x14ac:dyDescent="0.15">
      <c r="A62" s="116"/>
      <c r="B62" s="117" t="str">
        <f>A4</f>
        <v>令和　４年　7月分</v>
      </c>
      <c r="C62" s="115"/>
      <c r="D62" s="115"/>
      <c r="E62" s="115"/>
      <c r="F62" s="115"/>
      <c r="G62" s="115"/>
      <c r="H62" s="209" t="s">
        <v>3</v>
      </c>
      <c r="I62" s="209"/>
      <c r="J62" s="209"/>
      <c r="K62" s="2"/>
      <c r="L62" s="191" t="str">
        <f>A4</f>
        <v>令和　４年　7月分</v>
      </c>
      <c r="M62" s="192"/>
      <c r="N62" s="2"/>
      <c r="O62" s="2"/>
      <c r="P62" s="2"/>
      <c r="Q62" s="2"/>
      <c r="R62" s="2"/>
      <c r="S62" s="190" t="s">
        <v>3</v>
      </c>
      <c r="T62" s="190"/>
      <c r="U62" s="190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221" t="s">
        <v>68</v>
      </c>
      <c r="D64" s="221"/>
      <c r="E64" s="221"/>
      <c r="F64" s="221"/>
      <c r="G64" s="221"/>
      <c r="H64" s="221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15" t="s">
        <v>14</v>
      </c>
      <c r="M67" s="216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970</v>
      </c>
      <c r="D68" s="81">
        <v>310655</v>
      </c>
      <c r="E68" s="89">
        <v>0</v>
      </c>
      <c r="F68" s="90">
        <v>0</v>
      </c>
      <c r="G68" s="80">
        <v>94</v>
      </c>
      <c r="H68" s="84">
        <v>25633</v>
      </c>
      <c r="I68" s="91">
        <f>+C68+E68-G68</f>
        <v>876</v>
      </c>
      <c r="J68" s="171">
        <f>+D68+F68-H68</f>
        <v>285022</v>
      </c>
      <c r="K68" s="2"/>
      <c r="L68" s="25">
        <v>1</v>
      </c>
      <c r="M68" s="26" t="s">
        <v>17</v>
      </c>
      <c r="N68" s="27">
        <v>0</v>
      </c>
      <c r="O68" s="52">
        <v>0</v>
      </c>
      <c r="P68" s="34">
        <v>0</v>
      </c>
      <c r="Q68" s="35">
        <v>0</v>
      </c>
      <c r="R68" s="27">
        <v>0</v>
      </c>
      <c r="S68" s="28">
        <v>0</v>
      </c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663</v>
      </c>
      <c r="D69" s="88">
        <v>9719</v>
      </c>
      <c r="E69" s="89">
        <v>70</v>
      </c>
      <c r="F69" s="90">
        <v>7000</v>
      </c>
      <c r="G69" s="87">
        <v>254</v>
      </c>
      <c r="H69" s="90">
        <v>7872</v>
      </c>
      <c r="I69" s="87">
        <f t="shared" ref="I69:J107" si="43">+C69+E69-G69</f>
        <v>479</v>
      </c>
      <c r="J69" s="88">
        <f t="shared" si="43"/>
        <v>8847</v>
      </c>
      <c r="K69" s="2"/>
      <c r="L69" s="31">
        <v>2</v>
      </c>
      <c r="M69" s="13" t="s">
        <v>18</v>
      </c>
      <c r="N69" s="32">
        <v>0</v>
      </c>
      <c r="O69" s="33">
        <v>0</v>
      </c>
      <c r="P69" s="34">
        <v>0</v>
      </c>
      <c r="Q69" s="35">
        <v>0</v>
      </c>
      <c r="R69" s="32">
        <v>0</v>
      </c>
      <c r="S69" s="33">
        <v>0</v>
      </c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>
        <v>0</v>
      </c>
      <c r="O70" s="33">
        <v>0</v>
      </c>
      <c r="P70" s="34">
        <v>0</v>
      </c>
      <c r="Q70" s="35">
        <v>0</v>
      </c>
      <c r="R70" s="32">
        <v>0</v>
      </c>
      <c r="S70" s="33">
        <v>0</v>
      </c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142</v>
      </c>
      <c r="D71" s="88">
        <v>21583</v>
      </c>
      <c r="E71" s="89">
        <v>60</v>
      </c>
      <c r="F71" s="90">
        <v>12000</v>
      </c>
      <c r="G71" s="87">
        <v>81</v>
      </c>
      <c r="H71" s="90">
        <v>15163</v>
      </c>
      <c r="I71" s="91">
        <f t="shared" si="43"/>
        <v>121</v>
      </c>
      <c r="J71" s="92">
        <f t="shared" si="43"/>
        <v>18420</v>
      </c>
      <c r="K71" s="2"/>
      <c r="L71" s="31">
        <v>4</v>
      </c>
      <c r="M71" s="13" t="s">
        <v>20</v>
      </c>
      <c r="N71" s="32">
        <v>0</v>
      </c>
      <c r="O71" s="33">
        <v>0</v>
      </c>
      <c r="P71" s="34">
        <v>0</v>
      </c>
      <c r="Q71" s="35">
        <v>0</v>
      </c>
      <c r="R71" s="32">
        <v>0</v>
      </c>
      <c r="S71" s="33">
        <v>0</v>
      </c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>
        <v>0</v>
      </c>
      <c r="O72" s="33">
        <v>0</v>
      </c>
      <c r="P72" s="34">
        <v>0</v>
      </c>
      <c r="Q72" s="35">
        <v>0</v>
      </c>
      <c r="R72" s="32">
        <v>0</v>
      </c>
      <c r="S72" s="33">
        <v>0</v>
      </c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>
        <v>0</v>
      </c>
      <c r="O73" s="33">
        <v>0</v>
      </c>
      <c r="P73" s="34">
        <v>0</v>
      </c>
      <c r="Q73" s="35">
        <v>0</v>
      </c>
      <c r="R73" s="32">
        <v>0</v>
      </c>
      <c r="S73" s="33">
        <v>0</v>
      </c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21</v>
      </c>
      <c r="D74" s="88">
        <v>4941</v>
      </c>
      <c r="E74" s="89">
        <v>18</v>
      </c>
      <c r="F74" s="90">
        <v>4147</v>
      </c>
      <c r="G74" s="87">
        <v>35</v>
      </c>
      <c r="H74" s="90">
        <v>8064</v>
      </c>
      <c r="I74" s="91">
        <f t="shared" si="43"/>
        <v>4</v>
      </c>
      <c r="J74" s="92">
        <f t="shared" si="43"/>
        <v>1024</v>
      </c>
      <c r="K74" s="2"/>
      <c r="L74" s="31">
        <v>7</v>
      </c>
      <c r="M74" s="13" t="s">
        <v>23</v>
      </c>
      <c r="N74" s="32">
        <v>0</v>
      </c>
      <c r="O74" s="33">
        <v>0</v>
      </c>
      <c r="P74" s="34">
        <v>0</v>
      </c>
      <c r="Q74" s="35">
        <v>0</v>
      </c>
      <c r="R74" s="32">
        <v>0</v>
      </c>
      <c r="S74" s="33">
        <v>0</v>
      </c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>
        <v>0</v>
      </c>
      <c r="O75" s="33">
        <v>0</v>
      </c>
      <c r="P75" s="34">
        <v>0</v>
      </c>
      <c r="Q75" s="35">
        <v>0</v>
      </c>
      <c r="R75" s="32">
        <v>0</v>
      </c>
      <c r="S75" s="33">
        <v>0</v>
      </c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>
        <v>0</v>
      </c>
      <c r="O76" s="33">
        <v>0</v>
      </c>
      <c r="P76" s="34">
        <v>0</v>
      </c>
      <c r="Q76" s="35">
        <v>0</v>
      </c>
      <c r="R76" s="32">
        <v>0</v>
      </c>
      <c r="S76" s="33">
        <v>0</v>
      </c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>
        <v>0</v>
      </c>
      <c r="O77" s="33">
        <v>0</v>
      </c>
      <c r="P77" s="34">
        <v>0</v>
      </c>
      <c r="Q77" s="35">
        <v>0</v>
      </c>
      <c r="R77" s="32">
        <v>0</v>
      </c>
      <c r="S77" s="33">
        <v>0</v>
      </c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>
        <v>0</v>
      </c>
      <c r="O78" s="33">
        <v>0</v>
      </c>
      <c r="P78" s="34">
        <v>0</v>
      </c>
      <c r="Q78" s="35">
        <v>0</v>
      </c>
      <c r="R78" s="32">
        <v>0</v>
      </c>
      <c r="S78" s="33">
        <v>0</v>
      </c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>
        <v>0</v>
      </c>
      <c r="O79" s="33">
        <v>0</v>
      </c>
      <c r="P79" s="34">
        <v>0</v>
      </c>
      <c r="Q79" s="35">
        <v>0</v>
      </c>
      <c r="R79" s="32">
        <v>0</v>
      </c>
      <c r="S79" s="33">
        <v>0</v>
      </c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1431</v>
      </c>
      <c r="D80" s="88">
        <v>593601</v>
      </c>
      <c r="E80" s="89">
        <v>938</v>
      </c>
      <c r="F80" s="90">
        <v>323981</v>
      </c>
      <c r="G80" s="87">
        <v>1030</v>
      </c>
      <c r="H80" s="90">
        <v>362004</v>
      </c>
      <c r="I80" s="91">
        <f t="shared" si="43"/>
        <v>1339</v>
      </c>
      <c r="J80" s="92">
        <f t="shared" si="43"/>
        <v>555578</v>
      </c>
      <c r="K80" s="2"/>
      <c r="L80" s="31">
        <v>13</v>
      </c>
      <c r="M80" s="13" t="s">
        <v>29</v>
      </c>
      <c r="N80" s="32">
        <v>0</v>
      </c>
      <c r="O80" s="33">
        <v>0</v>
      </c>
      <c r="P80" s="34">
        <v>0</v>
      </c>
      <c r="Q80" s="35">
        <v>0</v>
      </c>
      <c r="R80" s="32">
        <v>0</v>
      </c>
      <c r="S80" s="33">
        <v>0</v>
      </c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153</v>
      </c>
      <c r="D81" s="88">
        <v>84400</v>
      </c>
      <c r="E81" s="89">
        <v>159</v>
      </c>
      <c r="F81" s="90">
        <v>91400</v>
      </c>
      <c r="G81" s="87">
        <v>138</v>
      </c>
      <c r="H81" s="90">
        <v>78000</v>
      </c>
      <c r="I81" s="91">
        <f t="shared" si="43"/>
        <v>174</v>
      </c>
      <c r="J81" s="92">
        <f t="shared" si="43"/>
        <v>97800</v>
      </c>
      <c r="K81" s="2"/>
      <c r="L81" s="31">
        <v>14</v>
      </c>
      <c r="M81" s="13" t="s">
        <v>30</v>
      </c>
      <c r="N81" s="32">
        <v>0</v>
      </c>
      <c r="O81" s="33">
        <v>0</v>
      </c>
      <c r="P81" s="34">
        <v>0</v>
      </c>
      <c r="Q81" s="35">
        <v>0</v>
      </c>
      <c r="R81" s="32">
        <v>0</v>
      </c>
      <c r="S81" s="33">
        <v>0</v>
      </c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831</v>
      </c>
      <c r="D82" s="88">
        <v>140099</v>
      </c>
      <c r="E82" s="89" ph="1">
        <v>334</v>
      </c>
      <c r="F82" s="90">
        <v>46815</v>
      </c>
      <c r="G82" s="87">
        <v>293</v>
      </c>
      <c r="H82" s="90">
        <v>41668</v>
      </c>
      <c r="I82" s="91">
        <f t="shared" si="43"/>
        <v>872</v>
      </c>
      <c r="J82" s="92">
        <f t="shared" si="43"/>
        <v>145246</v>
      </c>
      <c r="K82" s="2"/>
      <c r="L82" s="31">
        <v>15</v>
      </c>
      <c r="M82" s="13" t="s">
        <v>31</v>
      </c>
      <c r="N82" s="32">
        <v>0</v>
      </c>
      <c r="O82" s="33">
        <v>0</v>
      </c>
      <c r="P82" s="34">
        <v>0</v>
      </c>
      <c r="Q82" s="35">
        <v>0</v>
      </c>
      <c r="R82" s="32">
        <v>0</v>
      </c>
      <c r="S82" s="33">
        <v>0</v>
      </c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846</v>
      </c>
      <c r="D83" s="88">
        <v>2415225</v>
      </c>
      <c r="E83" s="89">
        <v>1309</v>
      </c>
      <c r="F83" s="90">
        <v>4528098</v>
      </c>
      <c r="G83" s="87">
        <v>1232</v>
      </c>
      <c r="H83" s="90">
        <v>4314237</v>
      </c>
      <c r="I83" s="91">
        <f t="shared" si="43"/>
        <v>923</v>
      </c>
      <c r="J83" s="92">
        <f t="shared" si="43"/>
        <v>2629086</v>
      </c>
      <c r="K83" s="2"/>
      <c r="L83" s="31">
        <v>16</v>
      </c>
      <c r="M83" s="13" t="s">
        <v>32</v>
      </c>
      <c r="N83" s="32">
        <v>0</v>
      </c>
      <c r="O83" s="33">
        <v>0</v>
      </c>
      <c r="P83" s="34">
        <v>0</v>
      </c>
      <c r="Q83" s="35">
        <v>0</v>
      </c>
      <c r="R83" s="32">
        <v>0</v>
      </c>
      <c r="S83" s="33">
        <v>0</v>
      </c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399</v>
      </c>
      <c r="D84" s="88">
        <v>218270</v>
      </c>
      <c r="E84" s="89">
        <v>358</v>
      </c>
      <c r="F84" s="90">
        <v>229595</v>
      </c>
      <c r="G84" s="87">
        <v>366</v>
      </c>
      <c r="H84" s="90">
        <v>232469</v>
      </c>
      <c r="I84" s="91">
        <f t="shared" si="43"/>
        <v>391</v>
      </c>
      <c r="J84" s="92">
        <f t="shared" si="43"/>
        <v>215396</v>
      </c>
      <c r="K84" s="2"/>
      <c r="L84" s="31">
        <v>17</v>
      </c>
      <c r="M84" s="13" t="s">
        <v>33</v>
      </c>
      <c r="N84" s="32">
        <v>0</v>
      </c>
      <c r="O84" s="33">
        <v>0</v>
      </c>
      <c r="P84" s="34">
        <v>0</v>
      </c>
      <c r="Q84" s="35">
        <v>0</v>
      </c>
      <c r="R84" s="32">
        <v>0</v>
      </c>
      <c r="S84" s="33">
        <v>0</v>
      </c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226</v>
      </c>
      <c r="D85" s="88">
        <v>180155</v>
      </c>
      <c r="E85" s="89">
        <v>17</v>
      </c>
      <c r="F85" s="90">
        <v>4745</v>
      </c>
      <c r="G85" s="87">
        <v>86</v>
      </c>
      <c r="H85" s="90">
        <v>65335</v>
      </c>
      <c r="I85" s="91">
        <f t="shared" si="43"/>
        <v>157</v>
      </c>
      <c r="J85" s="92">
        <f t="shared" si="43"/>
        <v>119565</v>
      </c>
      <c r="K85" s="2"/>
      <c r="L85" s="31">
        <v>18</v>
      </c>
      <c r="M85" s="13" t="s">
        <v>34</v>
      </c>
      <c r="N85" s="32">
        <v>0</v>
      </c>
      <c r="O85" s="33">
        <v>0</v>
      </c>
      <c r="P85" s="34">
        <v>0</v>
      </c>
      <c r="Q85" s="35">
        <v>0</v>
      </c>
      <c r="R85" s="32">
        <v>0</v>
      </c>
      <c r="S85" s="33">
        <v>0</v>
      </c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4895</v>
      </c>
      <c r="D86" s="88">
        <v>9495056</v>
      </c>
      <c r="E86" s="89">
        <v>1662</v>
      </c>
      <c r="F86" s="90">
        <v>3255454</v>
      </c>
      <c r="G86" s="87">
        <v>1295</v>
      </c>
      <c r="H86" s="90">
        <v>2538714</v>
      </c>
      <c r="I86" s="91">
        <f t="shared" si="43"/>
        <v>5262</v>
      </c>
      <c r="J86" s="92">
        <f t="shared" si="43"/>
        <v>10211796</v>
      </c>
      <c r="K86" s="2"/>
      <c r="L86" s="31">
        <v>19</v>
      </c>
      <c r="M86" s="13" t="s">
        <v>35</v>
      </c>
      <c r="N86" s="32">
        <v>0</v>
      </c>
      <c r="O86" s="33">
        <v>0</v>
      </c>
      <c r="P86" s="34">
        <v>0</v>
      </c>
      <c r="Q86" s="35">
        <v>0</v>
      </c>
      <c r="R86" s="32">
        <v>0</v>
      </c>
      <c r="S86" s="33">
        <v>0</v>
      </c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16</v>
      </c>
      <c r="D87" s="88">
        <v>3720</v>
      </c>
      <c r="E87" s="89">
        <v>16</v>
      </c>
      <c r="F87" s="90">
        <v>2400</v>
      </c>
      <c r="G87" s="87">
        <v>18</v>
      </c>
      <c r="H87" s="90">
        <v>1770</v>
      </c>
      <c r="I87" s="91">
        <f t="shared" si="43"/>
        <v>14</v>
      </c>
      <c r="J87" s="92">
        <f t="shared" si="43"/>
        <v>4350</v>
      </c>
      <c r="K87" s="2"/>
      <c r="L87" s="31">
        <v>20</v>
      </c>
      <c r="M87" s="13" t="s">
        <v>36</v>
      </c>
      <c r="N87" s="32">
        <v>209.5</v>
      </c>
      <c r="O87" s="33">
        <v>28525</v>
      </c>
      <c r="P87" s="34">
        <v>17</v>
      </c>
      <c r="Q87" s="35">
        <v>15100</v>
      </c>
      <c r="R87" s="32">
        <v>16.8</v>
      </c>
      <c r="S87" s="33">
        <v>15090</v>
      </c>
      <c r="T87" s="29">
        <f t="shared" si="44"/>
        <v>209.7</v>
      </c>
      <c r="U87" s="55">
        <f t="shared" si="44"/>
        <v>28535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339.1</v>
      </c>
      <c r="D88" s="88">
        <v>230737</v>
      </c>
      <c r="E88" s="89">
        <v>501</v>
      </c>
      <c r="F88" s="90">
        <v>226258</v>
      </c>
      <c r="G88" s="87">
        <v>515</v>
      </c>
      <c r="H88" s="90">
        <v>254049</v>
      </c>
      <c r="I88" s="91">
        <f t="shared" si="43"/>
        <v>325.10000000000002</v>
      </c>
      <c r="J88" s="92">
        <f t="shared" si="43"/>
        <v>202946</v>
      </c>
      <c r="K88" s="2"/>
      <c r="L88" s="31">
        <v>21</v>
      </c>
      <c r="M88" s="13" t="s">
        <v>37</v>
      </c>
      <c r="N88" s="32">
        <v>11.172000000000001</v>
      </c>
      <c r="O88" s="33">
        <v>3380</v>
      </c>
      <c r="P88" s="34">
        <v>1.7280000000000002</v>
      </c>
      <c r="Q88" s="35">
        <v>1040</v>
      </c>
      <c r="R88" s="32">
        <v>1.6759999999999999</v>
      </c>
      <c r="S88" s="33">
        <v>1325</v>
      </c>
      <c r="T88" s="29">
        <f t="shared" si="44"/>
        <v>11.224</v>
      </c>
      <c r="U88" s="55">
        <f t="shared" si="44"/>
        <v>3095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4328</v>
      </c>
      <c r="D89" s="88">
        <v>372941</v>
      </c>
      <c r="E89" s="89">
        <v>1582</v>
      </c>
      <c r="F89" s="90">
        <v>209073</v>
      </c>
      <c r="G89" s="87">
        <v>1476</v>
      </c>
      <c r="H89" s="90">
        <v>91306</v>
      </c>
      <c r="I89" s="91">
        <f t="shared" si="43"/>
        <v>4434</v>
      </c>
      <c r="J89" s="92">
        <f t="shared" si="43"/>
        <v>490708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388</v>
      </c>
      <c r="D90" s="88">
        <v>314152</v>
      </c>
      <c r="E90" s="89">
        <v>57</v>
      </c>
      <c r="F90" s="90">
        <v>86017</v>
      </c>
      <c r="G90" s="87">
        <v>52</v>
      </c>
      <c r="H90" s="90">
        <v>53190</v>
      </c>
      <c r="I90" s="91">
        <f t="shared" si="43"/>
        <v>393</v>
      </c>
      <c r="J90" s="92">
        <f t="shared" si="43"/>
        <v>346979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4726</v>
      </c>
      <c r="D91" s="88">
        <v>373931</v>
      </c>
      <c r="E91" s="89">
        <v>2858</v>
      </c>
      <c r="F91" s="90">
        <v>106454</v>
      </c>
      <c r="G91" s="87">
        <v>2623</v>
      </c>
      <c r="H91" s="90">
        <v>115622</v>
      </c>
      <c r="I91" s="91">
        <f t="shared" si="43"/>
        <v>4961</v>
      </c>
      <c r="J91" s="92">
        <f t="shared" si="43"/>
        <v>364763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3425</v>
      </c>
      <c r="D92" s="88">
        <v>947608</v>
      </c>
      <c r="E92" s="89">
        <v>3224</v>
      </c>
      <c r="F92" s="90">
        <v>770154</v>
      </c>
      <c r="G92" s="87">
        <v>3398</v>
      </c>
      <c r="H92" s="90">
        <v>796300</v>
      </c>
      <c r="I92" s="91">
        <f t="shared" si="43"/>
        <v>3251</v>
      </c>
      <c r="J92" s="92">
        <f t="shared" si="43"/>
        <v>921462</v>
      </c>
      <c r="K92" s="2"/>
      <c r="L92" s="31">
        <v>25</v>
      </c>
      <c r="M92" s="13" t="s">
        <v>41</v>
      </c>
      <c r="N92" s="32">
        <v>3213</v>
      </c>
      <c r="O92" s="33">
        <v>1204875</v>
      </c>
      <c r="P92" s="34">
        <v>1692</v>
      </c>
      <c r="Q92" s="35">
        <v>634500</v>
      </c>
      <c r="R92" s="32">
        <v>1432</v>
      </c>
      <c r="S92" s="33">
        <v>537000</v>
      </c>
      <c r="T92" s="34">
        <f t="shared" si="44"/>
        <v>3473</v>
      </c>
      <c r="U92" s="55">
        <f t="shared" si="44"/>
        <v>1302375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4965</v>
      </c>
      <c r="D93" s="88">
        <v>1363418</v>
      </c>
      <c r="E93" s="93">
        <v>4313</v>
      </c>
      <c r="F93" s="90">
        <v>1479010</v>
      </c>
      <c r="G93" s="87">
        <v>4327</v>
      </c>
      <c r="H93" s="90">
        <v>1512242</v>
      </c>
      <c r="I93" s="91">
        <f t="shared" si="43"/>
        <v>4951</v>
      </c>
      <c r="J93" s="92">
        <f t="shared" si="43"/>
        <v>1330186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>
        <v>0</v>
      </c>
      <c r="Q93" s="35">
        <v>0</v>
      </c>
      <c r="R93" s="32">
        <v>0</v>
      </c>
      <c r="S93" s="33">
        <v>0</v>
      </c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49368</v>
      </c>
      <c r="D94" s="88">
        <v>7215662</v>
      </c>
      <c r="E94" s="89">
        <v>19213</v>
      </c>
      <c r="F94" s="90">
        <v>3210005</v>
      </c>
      <c r="G94" s="87">
        <v>20302</v>
      </c>
      <c r="H94" s="90">
        <v>3364307</v>
      </c>
      <c r="I94" s="91">
        <f t="shared" si="43"/>
        <v>48279</v>
      </c>
      <c r="J94" s="92">
        <f t="shared" si="43"/>
        <v>7061360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>
        <v>0</v>
      </c>
      <c r="Q94" s="35">
        <v>0</v>
      </c>
      <c r="R94" s="32">
        <v>0</v>
      </c>
      <c r="S94" s="33">
        <v>0</v>
      </c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39</v>
      </c>
      <c r="D95" s="88">
        <v>7510</v>
      </c>
      <c r="E95" s="89">
        <v>2</v>
      </c>
      <c r="F95" s="90">
        <v>1854</v>
      </c>
      <c r="G95" s="87">
        <v>6</v>
      </c>
      <c r="H95" s="90">
        <v>2480</v>
      </c>
      <c r="I95" s="91">
        <f t="shared" si="43"/>
        <v>35</v>
      </c>
      <c r="J95" s="92">
        <f t="shared" si="43"/>
        <v>6884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>
        <v>0</v>
      </c>
      <c r="Q95" s="35">
        <v>0</v>
      </c>
      <c r="R95" s="32">
        <v>0</v>
      </c>
      <c r="S95" s="33">
        <v>0</v>
      </c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12100</v>
      </c>
      <c r="D96" s="88">
        <v>3128766</v>
      </c>
      <c r="E96" s="89">
        <v>8137</v>
      </c>
      <c r="F96" s="90">
        <v>2151493</v>
      </c>
      <c r="G96" s="87">
        <v>7523</v>
      </c>
      <c r="H96" s="90">
        <v>2031749</v>
      </c>
      <c r="I96" s="91">
        <f t="shared" si="43"/>
        <v>12714</v>
      </c>
      <c r="J96" s="92">
        <f t="shared" si="43"/>
        <v>3248510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>
        <v>0</v>
      </c>
      <c r="Q96" s="35">
        <v>0</v>
      </c>
      <c r="R96" s="32">
        <v>0</v>
      </c>
      <c r="S96" s="33">
        <v>0</v>
      </c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249</v>
      </c>
      <c r="D97" s="88">
        <v>408510</v>
      </c>
      <c r="E97" s="89">
        <v>36</v>
      </c>
      <c r="F97" s="94">
        <v>37050</v>
      </c>
      <c r="G97" s="87">
        <v>44</v>
      </c>
      <c r="H97" s="90">
        <v>35586</v>
      </c>
      <c r="I97" s="91">
        <f t="shared" si="43"/>
        <v>241</v>
      </c>
      <c r="J97" s="92">
        <f t="shared" si="43"/>
        <v>409974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>
        <v>0</v>
      </c>
      <c r="Q97" s="35">
        <v>0</v>
      </c>
      <c r="R97" s="32">
        <v>0</v>
      </c>
      <c r="S97" s="33">
        <v>0</v>
      </c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43</v>
      </c>
      <c r="D98" s="88">
        <v>3203</v>
      </c>
      <c r="E98" s="89">
        <v>16</v>
      </c>
      <c r="F98" s="90">
        <v>1238</v>
      </c>
      <c r="G98" s="87">
        <v>20</v>
      </c>
      <c r="H98" s="90">
        <v>1491</v>
      </c>
      <c r="I98" s="91">
        <f t="shared" si="43"/>
        <v>39</v>
      </c>
      <c r="J98" s="92">
        <f t="shared" si="43"/>
        <v>2950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>
        <v>0</v>
      </c>
      <c r="Q98" s="35">
        <v>0</v>
      </c>
      <c r="R98" s="32">
        <v>0</v>
      </c>
      <c r="S98" s="33">
        <v>0</v>
      </c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64</v>
      </c>
      <c r="D99" s="88">
        <v>8313</v>
      </c>
      <c r="E99" s="89">
        <v>100</v>
      </c>
      <c r="F99" s="90">
        <v>13100</v>
      </c>
      <c r="G99" s="87">
        <v>94</v>
      </c>
      <c r="H99" s="90">
        <v>12350</v>
      </c>
      <c r="I99" s="91">
        <f t="shared" si="43"/>
        <v>70</v>
      </c>
      <c r="J99" s="92">
        <f t="shared" si="43"/>
        <v>9063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>
        <v>0</v>
      </c>
      <c r="Q99" s="35">
        <v>0</v>
      </c>
      <c r="R99" s="32">
        <v>0</v>
      </c>
      <c r="S99" s="33">
        <v>0</v>
      </c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26432</v>
      </c>
      <c r="D100" s="88">
        <v>2239364</v>
      </c>
      <c r="E100" s="89">
        <v>38097</v>
      </c>
      <c r="F100" s="90">
        <v>325849600</v>
      </c>
      <c r="G100" s="87">
        <v>37272</v>
      </c>
      <c r="H100" s="90">
        <v>326073748</v>
      </c>
      <c r="I100" s="91">
        <f t="shared" si="43"/>
        <v>27257</v>
      </c>
      <c r="J100" s="92">
        <f t="shared" si="43"/>
        <v>2015216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>
        <v>0</v>
      </c>
      <c r="Q100" s="35">
        <v>0</v>
      </c>
      <c r="R100" s="32">
        <v>0</v>
      </c>
      <c r="S100" s="33">
        <v>0</v>
      </c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2730</v>
      </c>
      <c r="D101" s="88">
        <v>365440</v>
      </c>
      <c r="E101" s="89">
        <v>17136</v>
      </c>
      <c r="F101" s="90">
        <v>1262250</v>
      </c>
      <c r="G101" s="87">
        <v>16702</v>
      </c>
      <c r="H101" s="90">
        <v>1288211</v>
      </c>
      <c r="I101" s="91">
        <f t="shared" si="43"/>
        <v>3164</v>
      </c>
      <c r="J101" s="92">
        <f t="shared" si="43"/>
        <v>339479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>
        <v>0</v>
      </c>
      <c r="Q101" s="35">
        <v>0</v>
      </c>
      <c r="R101" s="32">
        <v>0</v>
      </c>
      <c r="S101" s="33">
        <v>0</v>
      </c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57</v>
      </c>
      <c r="D102" s="88">
        <v>56369</v>
      </c>
      <c r="E102" s="89">
        <v>3</v>
      </c>
      <c r="F102" s="90">
        <v>4560</v>
      </c>
      <c r="G102" s="87">
        <v>9</v>
      </c>
      <c r="H102" s="90">
        <v>10885</v>
      </c>
      <c r="I102" s="87">
        <f t="shared" si="43"/>
        <v>51</v>
      </c>
      <c r="J102" s="88">
        <f t="shared" si="43"/>
        <v>50044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>
        <v>0</v>
      </c>
      <c r="Q102" s="35">
        <v>0</v>
      </c>
      <c r="R102" s="32">
        <v>0</v>
      </c>
      <c r="S102" s="33">
        <v>0</v>
      </c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489</v>
      </c>
      <c r="D103" s="88">
        <v>93124</v>
      </c>
      <c r="E103" s="89">
        <v>1387</v>
      </c>
      <c r="F103" s="90">
        <v>130023</v>
      </c>
      <c r="G103" s="87">
        <v>1415</v>
      </c>
      <c r="H103" s="90">
        <v>119392</v>
      </c>
      <c r="I103" s="87">
        <f t="shared" si="43"/>
        <v>461</v>
      </c>
      <c r="J103" s="88">
        <f t="shared" si="43"/>
        <v>103755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>
        <v>0</v>
      </c>
      <c r="Q103" s="35">
        <v>0</v>
      </c>
      <c r="R103" s="32">
        <v>0</v>
      </c>
      <c r="S103" s="33">
        <v>0</v>
      </c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1881</v>
      </c>
      <c r="D104" s="88">
        <v>1325723</v>
      </c>
      <c r="E104" s="89">
        <v>1183</v>
      </c>
      <c r="F104" s="90">
        <v>899880</v>
      </c>
      <c r="G104" s="87">
        <v>529</v>
      </c>
      <c r="H104" s="90">
        <v>397385</v>
      </c>
      <c r="I104" s="87">
        <f t="shared" si="43"/>
        <v>2535</v>
      </c>
      <c r="J104" s="88">
        <f t="shared" si="43"/>
        <v>1828218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>
        <v>0</v>
      </c>
      <c r="Q104" s="35">
        <v>0</v>
      </c>
      <c r="R104" s="32">
        <v>0</v>
      </c>
      <c r="S104" s="33">
        <v>0</v>
      </c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2257</v>
      </c>
      <c r="D105" s="88">
        <v>162355</v>
      </c>
      <c r="E105" s="89">
        <v>515</v>
      </c>
      <c r="F105" s="90">
        <v>53114</v>
      </c>
      <c r="G105" s="87">
        <v>907</v>
      </c>
      <c r="H105" s="90">
        <v>93525</v>
      </c>
      <c r="I105" s="91">
        <f t="shared" si="43"/>
        <v>1865</v>
      </c>
      <c r="J105" s="92">
        <f t="shared" si="43"/>
        <v>121944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>
        <v>0</v>
      </c>
      <c r="Q105" s="35">
        <v>0</v>
      </c>
      <c r="R105" s="32">
        <v>0</v>
      </c>
      <c r="S105" s="33">
        <v>0</v>
      </c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>
        <v>0</v>
      </c>
      <c r="Q106" s="35">
        <v>0</v>
      </c>
      <c r="R106" s="32">
        <v>0</v>
      </c>
      <c r="S106" s="33">
        <v>0</v>
      </c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8454</v>
      </c>
      <c r="D107" s="166">
        <v>2047444</v>
      </c>
      <c r="E107" s="100">
        <v>6917</v>
      </c>
      <c r="F107" s="101">
        <v>1557010</v>
      </c>
      <c r="G107" s="165">
        <v>7407</v>
      </c>
      <c r="H107" s="101">
        <v>1588744</v>
      </c>
      <c r="I107" s="95">
        <f t="shared" si="43"/>
        <v>7964</v>
      </c>
      <c r="J107" s="167">
        <f t="shared" si="43"/>
        <v>2015710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>
        <v>0</v>
      </c>
      <c r="Q107" s="41">
        <v>0</v>
      </c>
      <c r="R107" s="38">
        <v>0</v>
      </c>
      <c r="S107" s="39">
        <v>0</v>
      </c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132927.1</v>
      </c>
      <c r="D108" s="169">
        <f t="shared" ref="D108:J108" si="45">SUM(D68:D107)</f>
        <v>34141994</v>
      </c>
      <c r="E108" s="168">
        <f>SUM(E68:E107)</f>
        <v>110218</v>
      </c>
      <c r="F108" s="169">
        <f t="shared" si="45"/>
        <v>346553778</v>
      </c>
      <c r="G108" s="170">
        <f t="shared" si="45"/>
        <v>109543</v>
      </c>
      <c r="H108" s="169">
        <f t="shared" si="45"/>
        <v>345533491</v>
      </c>
      <c r="I108" s="170">
        <f t="shared" si="45"/>
        <v>133602.1</v>
      </c>
      <c r="J108" s="153">
        <f t="shared" si="45"/>
        <v>35162281</v>
      </c>
      <c r="K108" s="2"/>
      <c r="L108" s="217" t="s">
        <v>57</v>
      </c>
      <c r="M108" s="218"/>
      <c r="N108" s="44">
        <f t="shared" ref="N108:S108" si="46">SUM(N68:N107)</f>
        <v>3433.672</v>
      </c>
      <c r="O108" s="42">
        <f t="shared" si="46"/>
        <v>1236780</v>
      </c>
      <c r="P108" s="45">
        <f t="shared" si="46"/>
        <v>1710.7280000000001</v>
      </c>
      <c r="Q108" s="60">
        <f t="shared" si="46"/>
        <v>650640</v>
      </c>
      <c r="R108" s="43">
        <f t="shared" si="46"/>
        <v>1450.4760000000001</v>
      </c>
      <c r="S108" s="60">
        <f t="shared" si="46"/>
        <v>553415</v>
      </c>
      <c r="T108" s="43">
        <f>SUM(T68:T107)</f>
        <v>3693.924</v>
      </c>
      <c r="U108" s="42">
        <f>SUM(U68:U107)</f>
        <v>1334005</v>
      </c>
      <c r="V108" s="2"/>
    </row>
    <row r="109" spans="1:22" ht="18" customHeight="1" thickTop="1" thickBot="1" x14ac:dyDescent="0.2">
      <c r="A109" s="219" t="s">
        <v>58</v>
      </c>
      <c r="B109" s="220"/>
      <c r="C109" s="106"/>
      <c r="D109" s="105"/>
      <c r="E109" s="106"/>
      <c r="F109" s="104"/>
      <c r="G109" s="107"/>
      <c r="H109" s="108"/>
      <c r="I109" s="109">
        <f>C109+E109-G109</f>
        <v>0</v>
      </c>
      <c r="J109" s="157">
        <f>D109+F109-H109</f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110">
        <v>104.54979395057997</v>
      </c>
      <c r="D110" s="111">
        <v>95.030590530410791</v>
      </c>
      <c r="E110" s="110" t="e">
        <f t="shared" ref="E110:I110" si="47">E108/E109*100</f>
        <v>#DIV/0!</v>
      </c>
      <c r="F110" s="111" t="e">
        <f t="shared" si="47"/>
        <v>#DIV/0!</v>
      </c>
      <c r="G110" s="112" t="e">
        <f t="shared" si="47"/>
        <v>#DIV/0!</v>
      </c>
      <c r="H110" s="111" t="e">
        <f t="shared" si="47"/>
        <v>#DIV/0!</v>
      </c>
      <c r="I110" s="113" t="e">
        <f t="shared" si="47"/>
        <v>#DIV/0!</v>
      </c>
      <c r="J110" s="114" t="e">
        <f>J108/J109*100</f>
        <v>#DIV/0!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182" t="s">
        <v>71</v>
      </c>
      <c r="C112" s="182"/>
      <c r="D112" s="182"/>
      <c r="E112" s="182"/>
      <c r="F112" s="182"/>
      <c r="G112" s="182"/>
      <c r="H112" s="182"/>
      <c r="I112" s="182"/>
      <c r="J112" s="18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182" t="s">
        <v>72</v>
      </c>
      <c r="C113" s="182"/>
      <c r="D113" s="182"/>
      <c r="E113" s="182"/>
      <c r="F113" s="182"/>
      <c r="G113" s="182"/>
      <c r="H113" s="182"/>
      <c r="I113" s="182"/>
      <c r="J113" s="18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182" t="s">
        <v>73</v>
      </c>
      <c r="C114" s="182"/>
      <c r="D114" s="182"/>
      <c r="E114" s="182"/>
      <c r="F114" s="182"/>
      <c r="G114" s="182"/>
      <c r="H114" s="182"/>
      <c r="I114" s="182"/>
      <c r="J114" s="182"/>
      <c r="K114" s="2"/>
      <c r="L114" s="2"/>
      <c r="M114" s="222" t="s">
        <v>74</v>
      </c>
      <c r="N114" s="222"/>
      <c r="O114" s="222"/>
      <c r="P114" s="222"/>
      <c r="Q114" s="222"/>
      <c r="R114" s="222"/>
      <c r="S114" s="222"/>
      <c r="T114" s="222"/>
      <c r="U114" s="222"/>
      <c r="V114" s="2"/>
    </row>
    <row r="115" spans="1:22" x14ac:dyDescent="0.15">
      <c r="A115" s="115"/>
      <c r="B115" s="182" t="s">
        <v>74</v>
      </c>
      <c r="C115" s="182"/>
      <c r="D115" s="182"/>
      <c r="E115" s="182"/>
      <c r="F115" s="182"/>
      <c r="G115" s="182"/>
      <c r="H115" s="182"/>
      <c r="I115" s="182"/>
      <c r="J115" s="18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182" t="s">
        <v>76</v>
      </c>
      <c r="C116" s="182"/>
      <c r="D116" s="182"/>
      <c r="E116" s="182"/>
      <c r="F116" s="182"/>
      <c r="G116" s="182"/>
      <c r="H116" s="182"/>
      <c r="I116" s="182"/>
      <c r="J116" s="18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1" t="s">
        <v>0</v>
      </c>
      <c r="B118" s="181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85" t="s">
        <v>1</v>
      </c>
      <c r="C119" s="185"/>
      <c r="D119" s="185"/>
      <c r="E119" s="185"/>
      <c r="F119" s="185"/>
      <c r="G119" s="185"/>
      <c r="H119" s="185"/>
      <c r="I119" s="185"/>
      <c r="J119" s="185"/>
      <c r="L119" s="183" t="s">
        <v>1</v>
      </c>
      <c r="M119" s="183"/>
      <c r="N119" s="183"/>
      <c r="O119" s="183"/>
      <c r="P119" s="183"/>
      <c r="Q119" s="183"/>
      <c r="R119" s="183"/>
      <c r="S119" s="183"/>
      <c r="T119" s="183"/>
      <c r="U119" s="183"/>
    </row>
    <row r="120" spans="1:22" x14ac:dyDescent="0.15">
      <c r="A120" s="115"/>
      <c r="B120" s="115"/>
      <c r="C120" s="115"/>
      <c r="D120" s="186" t="s">
        <v>2</v>
      </c>
      <c r="E120" s="186"/>
      <c r="F120" s="186"/>
      <c r="G120" s="186"/>
      <c r="H120" s="115"/>
      <c r="I120" s="115"/>
      <c r="J120" s="115"/>
      <c r="L120" s="2"/>
      <c r="M120" s="2"/>
      <c r="N120" s="2"/>
      <c r="O120" s="184" t="s">
        <v>2</v>
      </c>
      <c r="P120" s="184"/>
      <c r="Q120" s="184"/>
      <c r="R120" s="184"/>
      <c r="S120" s="2"/>
      <c r="T120" s="2"/>
      <c r="U120" s="2"/>
    </row>
    <row r="121" spans="1:22" x14ac:dyDescent="0.15">
      <c r="A121" s="223" t="str">
        <f>A4</f>
        <v>令和　４年　7月分</v>
      </c>
      <c r="B121" s="224"/>
      <c r="C121" s="115"/>
      <c r="D121" s="115"/>
      <c r="E121" s="115"/>
      <c r="F121" s="115"/>
      <c r="G121" s="115"/>
      <c r="H121" s="209" t="s">
        <v>3</v>
      </c>
      <c r="I121" s="209"/>
      <c r="J121" s="209"/>
      <c r="L121" s="191" t="str">
        <f>A4</f>
        <v>令和　４年　7月分</v>
      </c>
      <c r="M121" s="192"/>
      <c r="N121" s="2"/>
      <c r="O121" s="2"/>
      <c r="P121" s="2"/>
      <c r="Q121" s="2"/>
      <c r="R121" s="2"/>
      <c r="S121" s="190" t="s">
        <v>3</v>
      </c>
      <c r="T121" s="190"/>
      <c r="U121" s="190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5" t="s">
        <v>11</v>
      </c>
      <c r="J124" s="226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>
        <v>0</v>
      </c>
      <c r="D127" s="141">
        <v>0</v>
      </c>
      <c r="E127" s="89">
        <v>0</v>
      </c>
      <c r="F127" s="90">
        <v>0</v>
      </c>
      <c r="G127" s="142">
        <v>0</v>
      </c>
      <c r="H127" s="143">
        <v>0</v>
      </c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>
        <v>0</v>
      </c>
      <c r="O127" s="65">
        <v>0</v>
      </c>
      <c r="P127" s="34">
        <v>0</v>
      </c>
      <c r="Q127" s="35">
        <v>0</v>
      </c>
      <c r="R127" s="66">
        <v>0</v>
      </c>
      <c r="S127" s="67">
        <v>0</v>
      </c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528</v>
      </c>
      <c r="D128" s="145">
        <v>30720</v>
      </c>
      <c r="E128" s="89">
        <v>723</v>
      </c>
      <c r="F128" s="90">
        <v>48046</v>
      </c>
      <c r="G128" s="142">
        <v>655</v>
      </c>
      <c r="H128" s="145">
        <v>39756</v>
      </c>
      <c r="I128" s="142">
        <f t="shared" ref="I128:J166" si="48">+C128+E128-G128</f>
        <v>596</v>
      </c>
      <c r="J128" s="145">
        <f t="shared" si="48"/>
        <v>39010</v>
      </c>
      <c r="L128" s="31">
        <v>2</v>
      </c>
      <c r="M128" s="13" t="s">
        <v>18</v>
      </c>
      <c r="N128" s="66">
        <v>0</v>
      </c>
      <c r="O128" s="68">
        <v>0</v>
      </c>
      <c r="P128" s="34">
        <v>0</v>
      </c>
      <c r="Q128" s="35">
        <v>0</v>
      </c>
      <c r="R128" s="66">
        <v>0</v>
      </c>
      <c r="S128" s="68">
        <v>0</v>
      </c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>
        <v>0</v>
      </c>
      <c r="D129" s="145">
        <v>0</v>
      </c>
      <c r="E129" s="89">
        <v>0</v>
      </c>
      <c r="F129" s="90">
        <v>0</v>
      </c>
      <c r="G129" s="142">
        <v>0</v>
      </c>
      <c r="H129" s="145">
        <v>0</v>
      </c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>
        <v>0</v>
      </c>
      <c r="O129" s="68">
        <v>0</v>
      </c>
      <c r="P129" s="34">
        <v>0</v>
      </c>
      <c r="Q129" s="35">
        <v>0</v>
      </c>
      <c r="R129" s="66">
        <v>0</v>
      </c>
      <c r="S129" s="68">
        <v>0</v>
      </c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>
        <v>0</v>
      </c>
      <c r="D130" s="145">
        <v>0</v>
      </c>
      <c r="E130" s="89">
        <v>0</v>
      </c>
      <c r="F130" s="90">
        <v>0</v>
      </c>
      <c r="G130" s="142">
        <v>0</v>
      </c>
      <c r="H130" s="145">
        <v>0</v>
      </c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>
        <v>0</v>
      </c>
      <c r="O130" s="68">
        <v>0</v>
      </c>
      <c r="P130" s="34">
        <v>0</v>
      </c>
      <c r="Q130" s="35">
        <v>0</v>
      </c>
      <c r="R130" s="66">
        <v>0</v>
      </c>
      <c r="S130" s="68">
        <v>0</v>
      </c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>
        <v>0</v>
      </c>
      <c r="D131" s="145">
        <v>0</v>
      </c>
      <c r="E131" s="89">
        <v>0</v>
      </c>
      <c r="F131" s="90">
        <v>0</v>
      </c>
      <c r="G131" s="142">
        <v>0</v>
      </c>
      <c r="H131" s="145">
        <v>0</v>
      </c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>
        <v>0</v>
      </c>
      <c r="O131" s="68">
        <v>0</v>
      </c>
      <c r="P131" s="34">
        <v>0</v>
      </c>
      <c r="Q131" s="35">
        <v>0</v>
      </c>
      <c r="R131" s="66">
        <v>0</v>
      </c>
      <c r="S131" s="68">
        <v>0</v>
      </c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>
        <v>0</v>
      </c>
      <c r="D132" s="145">
        <v>0</v>
      </c>
      <c r="E132" s="89">
        <v>0</v>
      </c>
      <c r="F132" s="90">
        <v>0</v>
      </c>
      <c r="G132" s="142">
        <v>0</v>
      </c>
      <c r="H132" s="145">
        <v>0</v>
      </c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>
        <v>0</v>
      </c>
      <c r="O132" s="68">
        <v>0</v>
      </c>
      <c r="P132" s="34">
        <v>0</v>
      </c>
      <c r="Q132" s="35">
        <v>0</v>
      </c>
      <c r="R132" s="66">
        <v>0</v>
      </c>
      <c r="S132" s="68">
        <v>0</v>
      </c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>
        <v>0</v>
      </c>
      <c r="D133" s="145">
        <v>0</v>
      </c>
      <c r="E133" s="89">
        <v>0</v>
      </c>
      <c r="F133" s="90">
        <v>0</v>
      </c>
      <c r="G133" s="142">
        <v>0</v>
      </c>
      <c r="H133" s="145">
        <v>0</v>
      </c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>
        <v>0</v>
      </c>
      <c r="O133" s="68">
        <v>0</v>
      </c>
      <c r="P133" s="34">
        <v>0</v>
      </c>
      <c r="Q133" s="35">
        <v>0</v>
      </c>
      <c r="R133" s="66">
        <v>0</v>
      </c>
      <c r="S133" s="68">
        <v>0</v>
      </c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>
        <v>0</v>
      </c>
      <c r="D134" s="145">
        <v>0</v>
      </c>
      <c r="E134" s="89">
        <v>0</v>
      </c>
      <c r="F134" s="90">
        <v>0</v>
      </c>
      <c r="G134" s="142">
        <v>0</v>
      </c>
      <c r="H134" s="145">
        <v>0</v>
      </c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>
        <v>0</v>
      </c>
      <c r="O134" s="68">
        <v>0</v>
      </c>
      <c r="P134" s="34">
        <v>0</v>
      </c>
      <c r="Q134" s="35">
        <v>0</v>
      </c>
      <c r="R134" s="66">
        <v>0</v>
      </c>
      <c r="S134" s="68">
        <v>0</v>
      </c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>
        <v>0</v>
      </c>
      <c r="D135" s="145">
        <v>0</v>
      </c>
      <c r="E135" s="89">
        <v>0</v>
      </c>
      <c r="F135" s="90">
        <v>0</v>
      </c>
      <c r="G135" s="142">
        <v>0</v>
      </c>
      <c r="H135" s="145">
        <v>0</v>
      </c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>
        <v>0</v>
      </c>
      <c r="O135" s="68">
        <v>0</v>
      </c>
      <c r="P135" s="34">
        <v>0</v>
      </c>
      <c r="Q135" s="35">
        <v>0</v>
      </c>
      <c r="R135" s="66">
        <v>0</v>
      </c>
      <c r="S135" s="68">
        <v>0</v>
      </c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>
        <v>0</v>
      </c>
      <c r="D136" s="145">
        <v>0</v>
      </c>
      <c r="E136" s="89">
        <v>0</v>
      </c>
      <c r="F136" s="90">
        <v>0</v>
      </c>
      <c r="G136" s="142">
        <v>0</v>
      </c>
      <c r="H136" s="145">
        <v>0</v>
      </c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>
        <v>0</v>
      </c>
      <c r="O136" s="68">
        <v>0</v>
      </c>
      <c r="P136" s="34">
        <v>0</v>
      </c>
      <c r="Q136" s="35">
        <v>0</v>
      </c>
      <c r="R136" s="66">
        <v>0</v>
      </c>
      <c r="S136" s="68">
        <v>0</v>
      </c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>
        <v>0</v>
      </c>
      <c r="D137" s="145">
        <v>0</v>
      </c>
      <c r="E137" s="89">
        <v>0</v>
      </c>
      <c r="F137" s="90">
        <v>0</v>
      </c>
      <c r="G137" s="142">
        <v>0</v>
      </c>
      <c r="H137" s="145">
        <v>0</v>
      </c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>
        <v>0</v>
      </c>
      <c r="O137" s="68">
        <v>0</v>
      </c>
      <c r="P137" s="34">
        <v>0</v>
      </c>
      <c r="Q137" s="35">
        <v>0</v>
      </c>
      <c r="R137" s="66">
        <v>0</v>
      </c>
      <c r="S137" s="68">
        <v>0</v>
      </c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>
        <v>0</v>
      </c>
      <c r="D138" s="145">
        <v>0</v>
      </c>
      <c r="E138" s="89">
        <v>0</v>
      </c>
      <c r="F138" s="90">
        <v>0</v>
      </c>
      <c r="G138" s="142">
        <v>0</v>
      </c>
      <c r="H138" s="145">
        <v>0</v>
      </c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>
        <v>0</v>
      </c>
      <c r="O138" s="68">
        <v>0</v>
      </c>
      <c r="P138" s="34">
        <v>0</v>
      </c>
      <c r="Q138" s="35">
        <v>0</v>
      </c>
      <c r="R138" s="66">
        <v>0</v>
      </c>
      <c r="S138" s="68">
        <v>0</v>
      </c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>
        <v>0</v>
      </c>
      <c r="D139" s="145">
        <v>0</v>
      </c>
      <c r="E139" s="89">
        <v>0</v>
      </c>
      <c r="F139" s="90">
        <v>0</v>
      </c>
      <c r="G139" s="142">
        <v>0</v>
      </c>
      <c r="H139" s="145">
        <v>0</v>
      </c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>
        <v>0</v>
      </c>
      <c r="O139" s="68">
        <v>0</v>
      </c>
      <c r="P139" s="34">
        <v>0</v>
      </c>
      <c r="Q139" s="35">
        <v>0</v>
      </c>
      <c r="R139" s="66">
        <v>0</v>
      </c>
      <c r="S139" s="68">
        <v>0</v>
      </c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>
        <v>0</v>
      </c>
      <c r="D140" s="145">
        <v>0</v>
      </c>
      <c r="E140" s="89">
        <v>0</v>
      </c>
      <c r="F140" s="90">
        <v>0</v>
      </c>
      <c r="G140" s="142">
        <v>0</v>
      </c>
      <c r="H140" s="145">
        <v>0</v>
      </c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>
        <v>0</v>
      </c>
      <c r="O140" s="68">
        <v>0</v>
      </c>
      <c r="P140" s="34">
        <v>0</v>
      </c>
      <c r="Q140" s="35">
        <v>0</v>
      </c>
      <c r="R140" s="66">
        <v>0</v>
      </c>
      <c r="S140" s="68">
        <v>0</v>
      </c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>
        <v>0</v>
      </c>
      <c r="D141" s="145">
        <v>0</v>
      </c>
      <c r="E141" s="89">
        <v>0</v>
      </c>
      <c r="F141" s="90">
        <v>0</v>
      </c>
      <c r="G141" s="142">
        <v>0</v>
      </c>
      <c r="H141" s="145">
        <v>0</v>
      </c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0</v>
      </c>
      <c r="Q141" s="35">
        <v>0</v>
      </c>
      <c r="R141" s="66">
        <v>0</v>
      </c>
      <c r="S141" s="68">
        <v>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>
        <v>0</v>
      </c>
      <c r="D142" s="145">
        <v>0</v>
      </c>
      <c r="E142" s="89">
        <v>0</v>
      </c>
      <c r="F142" s="90">
        <v>0</v>
      </c>
      <c r="G142" s="142">
        <v>0</v>
      </c>
      <c r="H142" s="145">
        <v>0</v>
      </c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>
        <v>0</v>
      </c>
      <c r="O142" s="68">
        <v>0</v>
      </c>
      <c r="P142" s="34">
        <v>0</v>
      </c>
      <c r="Q142" s="35">
        <v>0</v>
      </c>
      <c r="R142" s="66">
        <v>0</v>
      </c>
      <c r="S142" s="68">
        <v>0</v>
      </c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>
        <v>0</v>
      </c>
      <c r="D143" s="145">
        <v>0</v>
      </c>
      <c r="E143" s="89">
        <v>0</v>
      </c>
      <c r="F143" s="90">
        <v>0</v>
      </c>
      <c r="G143" s="142">
        <v>0</v>
      </c>
      <c r="H143" s="145">
        <v>0</v>
      </c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>
        <v>0</v>
      </c>
      <c r="O143" s="68">
        <v>0</v>
      </c>
      <c r="P143" s="34">
        <v>0</v>
      </c>
      <c r="Q143" s="35">
        <v>0</v>
      </c>
      <c r="R143" s="66">
        <v>0</v>
      </c>
      <c r="S143" s="68">
        <v>0</v>
      </c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>
        <v>0</v>
      </c>
      <c r="D144" s="145">
        <v>0</v>
      </c>
      <c r="E144" s="89">
        <v>0</v>
      </c>
      <c r="F144" s="90">
        <v>0</v>
      </c>
      <c r="G144" s="142">
        <v>0</v>
      </c>
      <c r="H144" s="145">
        <v>0</v>
      </c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>
        <v>0</v>
      </c>
      <c r="O144" s="68">
        <v>0</v>
      </c>
      <c r="P144" s="34">
        <v>0</v>
      </c>
      <c r="Q144" s="35">
        <v>0</v>
      </c>
      <c r="R144" s="66">
        <v>0</v>
      </c>
      <c r="S144" s="68">
        <v>0</v>
      </c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>
        <v>0</v>
      </c>
      <c r="D145" s="145">
        <v>0</v>
      </c>
      <c r="E145" s="89">
        <v>0</v>
      </c>
      <c r="F145" s="90">
        <v>0</v>
      </c>
      <c r="G145" s="142">
        <v>0</v>
      </c>
      <c r="H145" s="145">
        <v>0</v>
      </c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>
        <v>0</v>
      </c>
      <c r="O145" s="68">
        <v>0</v>
      </c>
      <c r="P145" s="34">
        <v>0</v>
      </c>
      <c r="Q145" s="35">
        <v>0</v>
      </c>
      <c r="R145" s="66">
        <v>0</v>
      </c>
      <c r="S145" s="68">
        <v>0</v>
      </c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>
        <v>0</v>
      </c>
      <c r="D146" s="145">
        <v>0</v>
      </c>
      <c r="E146" s="89">
        <v>0</v>
      </c>
      <c r="F146" s="90">
        <v>0</v>
      </c>
      <c r="G146" s="142">
        <v>0</v>
      </c>
      <c r="H146" s="145">
        <v>0</v>
      </c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>
        <v>0</v>
      </c>
      <c r="O146" s="68">
        <v>0</v>
      </c>
      <c r="P146" s="34">
        <v>0</v>
      </c>
      <c r="Q146" s="35">
        <v>0</v>
      </c>
      <c r="R146" s="66">
        <v>0</v>
      </c>
      <c r="S146" s="68">
        <v>0</v>
      </c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>
        <v>0</v>
      </c>
      <c r="D147" s="145">
        <v>0</v>
      </c>
      <c r="E147" s="89">
        <v>0</v>
      </c>
      <c r="F147" s="90">
        <v>0</v>
      </c>
      <c r="G147" s="142">
        <v>0</v>
      </c>
      <c r="H147" s="145">
        <v>0</v>
      </c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>
        <v>0</v>
      </c>
      <c r="O147" s="68">
        <v>0</v>
      </c>
      <c r="P147" s="34">
        <v>0</v>
      </c>
      <c r="Q147" s="35">
        <v>0</v>
      </c>
      <c r="R147" s="66">
        <v>0</v>
      </c>
      <c r="S147" s="68">
        <v>0</v>
      </c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>
        <v>0</v>
      </c>
      <c r="D148" s="145">
        <v>0</v>
      </c>
      <c r="E148" s="89">
        <v>0</v>
      </c>
      <c r="F148" s="90">
        <v>0</v>
      </c>
      <c r="G148" s="142">
        <v>0</v>
      </c>
      <c r="H148" s="145">
        <v>0</v>
      </c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>
        <v>0</v>
      </c>
      <c r="O148" s="68">
        <v>0</v>
      </c>
      <c r="P148" s="34">
        <v>0</v>
      </c>
      <c r="Q148" s="35">
        <v>0</v>
      </c>
      <c r="R148" s="66">
        <v>0</v>
      </c>
      <c r="S148" s="68">
        <v>0</v>
      </c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>
        <v>0</v>
      </c>
      <c r="D149" s="145">
        <v>0</v>
      </c>
      <c r="E149" s="89">
        <v>0</v>
      </c>
      <c r="F149" s="90">
        <v>0</v>
      </c>
      <c r="G149" s="142">
        <v>0</v>
      </c>
      <c r="H149" s="145">
        <v>0</v>
      </c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>
        <v>0</v>
      </c>
      <c r="O149" s="68">
        <v>0</v>
      </c>
      <c r="P149" s="34">
        <v>0</v>
      </c>
      <c r="Q149" s="35">
        <v>0</v>
      </c>
      <c r="R149" s="66">
        <v>0</v>
      </c>
      <c r="S149" s="68">
        <v>0</v>
      </c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>
        <v>0</v>
      </c>
      <c r="D150" s="145">
        <v>0</v>
      </c>
      <c r="E150" s="89">
        <v>0</v>
      </c>
      <c r="F150" s="90">
        <v>0</v>
      </c>
      <c r="G150" s="142">
        <v>0</v>
      </c>
      <c r="H150" s="145">
        <v>0</v>
      </c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>
        <v>0</v>
      </c>
      <c r="O150" s="68">
        <v>0</v>
      </c>
      <c r="P150" s="34">
        <v>0</v>
      </c>
      <c r="Q150" s="35">
        <v>0</v>
      </c>
      <c r="R150" s="66">
        <v>0</v>
      </c>
      <c r="S150" s="68">
        <v>0</v>
      </c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>
        <v>0</v>
      </c>
      <c r="D151" s="145">
        <v>0</v>
      </c>
      <c r="E151" s="89">
        <v>0</v>
      </c>
      <c r="F151" s="90">
        <v>0</v>
      </c>
      <c r="G151" s="142">
        <v>0</v>
      </c>
      <c r="H151" s="145">
        <v>0</v>
      </c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>
        <v>0</v>
      </c>
      <c r="O151" s="68">
        <v>0</v>
      </c>
      <c r="P151" s="34">
        <v>0</v>
      </c>
      <c r="Q151" s="35">
        <v>0</v>
      </c>
      <c r="R151" s="66">
        <v>0</v>
      </c>
      <c r="S151" s="68">
        <v>0</v>
      </c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>
        <v>0</v>
      </c>
      <c r="D152" s="145">
        <v>0</v>
      </c>
      <c r="E152" s="89">
        <v>0</v>
      </c>
      <c r="F152" s="90">
        <v>0</v>
      </c>
      <c r="G152" s="142">
        <v>0</v>
      </c>
      <c r="H152" s="145">
        <v>0</v>
      </c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>
        <v>0</v>
      </c>
      <c r="O152" s="68">
        <v>0</v>
      </c>
      <c r="P152" s="34">
        <v>0</v>
      </c>
      <c r="Q152" s="35">
        <v>0</v>
      </c>
      <c r="R152" s="66">
        <v>0</v>
      </c>
      <c r="S152" s="68">
        <v>0</v>
      </c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>
        <v>0</v>
      </c>
      <c r="D153" s="145">
        <v>0</v>
      </c>
      <c r="E153" s="89">
        <v>0</v>
      </c>
      <c r="F153" s="90">
        <v>0</v>
      </c>
      <c r="G153" s="142">
        <v>0</v>
      </c>
      <c r="H153" s="145">
        <v>0</v>
      </c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>
        <v>0</v>
      </c>
      <c r="O153" s="68">
        <v>0</v>
      </c>
      <c r="P153" s="34">
        <v>0</v>
      </c>
      <c r="Q153" s="35">
        <v>0</v>
      </c>
      <c r="R153" s="66">
        <v>0</v>
      </c>
      <c r="S153" s="68">
        <v>0</v>
      </c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>
        <v>0</v>
      </c>
      <c r="D154" s="145">
        <v>0</v>
      </c>
      <c r="E154" s="89">
        <v>0</v>
      </c>
      <c r="F154" s="90">
        <v>0</v>
      </c>
      <c r="G154" s="142">
        <v>0</v>
      </c>
      <c r="H154" s="145">
        <v>0</v>
      </c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>
        <v>0</v>
      </c>
      <c r="O154" s="68">
        <v>0</v>
      </c>
      <c r="P154" s="34">
        <v>0</v>
      </c>
      <c r="Q154" s="35">
        <v>0</v>
      </c>
      <c r="R154" s="66">
        <v>0</v>
      </c>
      <c r="S154" s="68">
        <v>0</v>
      </c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>
        <v>0</v>
      </c>
      <c r="D155" s="145">
        <v>0</v>
      </c>
      <c r="E155" s="89">
        <v>0</v>
      </c>
      <c r="F155" s="90">
        <v>0</v>
      </c>
      <c r="G155" s="142">
        <v>0</v>
      </c>
      <c r="H155" s="145">
        <v>0</v>
      </c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>
        <v>0</v>
      </c>
      <c r="O155" s="68">
        <v>0</v>
      </c>
      <c r="P155" s="34">
        <v>0</v>
      </c>
      <c r="Q155" s="35">
        <v>0</v>
      </c>
      <c r="R155" s="66">
        <v>0</v>
      </c>
      <c r="S155" s="68">
        <v>0</v>
      </c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>
        <v>0</v>
      </c>
      <c r="D156" s="145">
        <v>0</v>
      </c>
      <c r="E156" s="89">
        <v>0</v>
      </c>
      <c r="F156" s="90">
        <v>0</v>
      </c>
      <c r="G156" s="142">
        <v>0</v>
      </c>
      <c r="H156" s="145">
        <v>0</v>
      </c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>
        <v>0</v>
      </c>
      <c r="O156" s="68">
        <v>0</v>
      </c>
      <c r="P156" s="34">
        <v>0</v>
      </c>
      <c r="Q156" s="35">
        <v>0</v>
      </c>
      <c r="R156" s="66">
        <v>0</v>
      </c>
      <c r="S156" s="68">
        <v>0</v>
      </c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>
        <v>0</v>
      </c>
      <c r="D157" s="145">
        <v>0</v>
      </c>
      <c r="E157" s="89">
        <v>0</v>
      </c>
      <c r="F157" s="90">
        <v>0</v>
      </c>
      <c r="G157" s="142">
        <v>0</v>
      </c>
      <c r="H157" s="145">
        <v>0</v>
      </c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>
        <v>0</v>
      </c>
      <c r="O157" s="68">
        <v>0</v>
      </c>
      <c r="P157" s="34">
        <v>0</v>
      </c>
      <c r="Q157" s="35">
        <v>0</v>
      </c>
      <c r="R157" s="66">
        <v>0</v>
      </c>
      <c r="S157" s="68">
        <v>0</v>
      </c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>
        <v>0</v>
      </c>
      <c r="D158" s="145">
        <v>0</v>
      </c>
      <c r="E158" s="89">
        <v>0</v>
      </c>
      <c r="F158" s="90">
        <v>0</v>
      </c>
      <c r="G158" s="142">
        <v>0</v>
      </c>
      <c r="H158" s="145">
        <v>0</v>
      </c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>
        <v>0</v>
      </c>
      <c r="O158" s="68">
        <v>0</v>
      </c>
      <c r="P158" s="34">
        <v>0</v>
      </c>
      <c r="Q158" s="35">
        <v>0</v>
      </c>
      <c r="R158" s="66">
        <v>0</v>
      </c>
      <c r="S158" s="68">
        <v>0</v>
      </c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>
        <v>0</v>
      </c>
      <c r="D159" s="145">
        <v>0</v>
      </c>
      <c r="E159" s="89">
        <v>0</v>
      </c>
      <c r="F159" s="90">
        <v>0</v>
      </c>
      <c r="G159" s="142">
        <v>0</v>
      </c>
      <c r="H159" s="145">
        <v>0</v>
      </c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>
        <v>0</v>
      </c>
      <c r="O159" s="68">
        <v>0</v>
      </c>
      <c r="P159" s="34">
        <v>0</v>
      </c>
      <c r="Q159" s="35">
        <v>0</v>
      </c>
      <c r="R159" s="66">
        <v>0</v>
      </c>
      <c r="S159" s="68">
        <v>0</v>
      </c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>
        <v>0</v>
      </c>
      <c r="D160" s="145">
        <v>0</v>
      </c>
      <c r="E160" s="89">
        <v>0</v>
      </c>
      <c r="F160" s="90">
        <v>0</v>
      </c>
      <c r="G160" s="142">
        <v>0</v>
      </c>
      <c r="H160" s="145">
        <v>0</v>
      </c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>
        <v>0</v>
      </c>
      <c r="O160" s="68">
        <v>0</v>
      </c>
      <c r="P160" s="34">
        <v>0</v>
      </c>
      <c r="Q160" s="35">
        <v>0</v>
      </c>
      <c r="R160" s="66">
        <v>0</v>
      </c>
      <c r="S160" s="68">
        <v>0</v>
      </c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>
        <v>0</v>
      </c>
      <c r="D161" s="145">
        <v>0</v>
      </c>
      <c r="E161" s="89">
        <v>0</v>
      </c>
      <c r="F161" s="90">
        <v>0</v>
      </c>
      <c r="G161" s="142">
        <v>0</v>
      </c>
      <c r="H161" s="145">
        <v>0</v>
      </c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>
        <v>0</v>
      </c>
      <c r="O161" s="68">
        <v>0</v>
      </c>
      <c r="P161" s="34">
        <v>0</v>
      </c>
      <c r="Q161" s="35">
        <v>0</v>
      </c>
      <c r="R161" s="66">
        <v>0</v>
      </c>
      <c r="S161" s="68">
        <v>0</v>
      </c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>
        <v>0</v>
      </c>
      <c r="D162" s="145">
        <v>0</v>
      </c>
      <c r="E162" s="89">
        <v>0</v>
      </c>
      <c r="F162" s="90">
        <v>0</v>
      </c>
      <c r="G162" s="142">
        <v>0</v>
      </c>
      <c r="H162" s="145">
        <v>0</v>
      </c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>
        <v>0</v>
      </c>
      <c r="O162" s="68">
        <v>0</v>
      </c>
      <c r="P162" s="34">
        <v>0</v>
      </c>
      <c r="Q162" s="35">
        <v>0</v>
      </c>
      <c r="R162" s="66">
        <v>0</v>
      </c>
      <c r="S162" s="68">
        <v>0</v>
      </c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>
        <v>0</v>
      </c>
      <c r="D163" s="145">
        <v>0</v>
      </c>
      <c r="E163" s="89">
        <v>0</v>
      </c>
      <c r="F163" s="90">
        <v>0</v>
      </c>
      <c r="G163" s="142">
        <v>0</v>
      </c>
      <c r="H163" s="145">
        <v>0</v>
      </c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>
        <v>0</v>
      </c>
      <c r="O163" s="68">
        <v>0</v>
      </c>
      <c r="P163" s="34">
        <v>0</v>
      </c>
      <c r="Q163" s="35">
        <v>0</v>
      </c>
      <c r="R163" s="66">
        <v>0</v>
      </c>
      <c r="S163" s="68">
        <v>0</v>
      </c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>
        <v>0</v>
      </c>
      <c r="D164" s="145">
        <v>0</v>
      </c>
      <c r="E164" s="89">
        <v>0</v>
      </c>
      <c r="F164" s="90">
        <v>0</v>
      </c>
      <c r="G164" s="142">
        <v>0</v>
      </c>
      <c r="H164" s="145">
        <v>0</v>
      </c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>
        <v>0</v>
      </c>
      <c r="O164" s="68">
        <v>0</v>
      </c>
      <c r="P164" s="34">
        <v>0</v>
      </c>
      <c r="Q164" s="35">
        <v>0</v>
      </c>
      <c r="R164" s="66">
        <v>0</v>
      </c>
      <c r="S164" s="68">
        <v>0</v>
      </c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>
        <v>0</v>
      </c>
      <c r="D165" s="145">
        <v>0</v>
      </c>
      <c r="E165" s="89">
        <v>0</v>
      </c>
      <c r="F165" s="90">
        <v>0</v>
      </c>
      <c r="G165" s="142">
        <v>0</v>
      </c>
      <c r="H165" s="145">
        <v>0</v>
      </c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>
        <v>0</v>
      </c>
      <c r="O165" s="68">
        <v>0</v>
      </c>
      <c r="P165" s="34">
        <v>0</v>
      </c>
      <c r="Q165" s="35">
        <v>0</v>
      </c>
      <c r="R165" s="66">
        <v>0</v>
      </c>
      <c r="S165" s="68">
        <v>0</v>
      </c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>
        <v>0</v>
      </c>
      <c r="D166" s="147">
        <v>0</v>
      </c>
      <c r="E166" s="100">
        <v>0</v>
      </c>
      <c r="F166" s="101">
        <v>0</v>
      </c>
      <c r="G166" s="148">
        <v>0</v>
      </c>
      <c r="H166" s="149">
        <v>0</v>
      </c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>
        <v>0</v>
      </c>
      <c r="O166" s="70">
        <v>0</v>
      </c>
      <c r="P166" s="40">
        <v>0</v>
      </c>
      <c r="Q166" s="41">
        <v>0</v>
      </c>
      <c r="R166" s="71">
        <v>0</v>
      </c>
      <c r="S166" s="72">
        <v>0</v>
      </c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528</v>
      </c>
      <c r="D167" s="153">
        <f t="shared" si="50"/>
        <v>30720</v>
      </c>
      <c r="E167" s="152">
        <f t="shared" si="50"/>
        <v>723</v>
      </c>
      <c r="F167" s="153">
        <f t="shared" si="50"/>
        <v>48046</v>
      </c>
      <c r="G167" s="152">
        <f t="shared" si="50"/>
        <v>655</v>
      </c>
      <c r="H167" s="153">
        <f t="shared" si="50"/>
        <v>39756</v>
      </c>
      <c r="I167" s="152">
        <f t="shared" si="50"/>
        <v>596</v>
      </c>
      <c r="J167" s="153">
        <f t="shared" si="50"/>
        <v>39010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0</v>
      </c>
      <c r="Q167" s="76">
        <f t="shared" si="51"/>
        <v>0</v>
      </c>
      <c r="R167" s="75">
        <f t="shared" si="51"/>
        <v>0</v>
      </c>
      <c r="S167" s="76">
        <f t="shared" si="51"/>
        <v>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2" t="s">
        <v>81</v>
      </c>
      <c r="C172" s="192"/>
      <c r="D172" s="192"/>
      <c r="E172" s="192"/>
      <c r="F172" s="192"/>
      <c r="G172" s="192"/>
      <c r="H172" s="192"/>
      <c r="I172" s="192"/>
      <c r="J172" s="19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2022-10-22T05:45:25Z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