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kazuo_hirose_nipponexpress_com/Documents/デスクトップ/"/>
    </mc:Choice>
  </mc:AlternateContent>
  <xr:revisionPtr revIDLastSave="0" documentId="8_{2D44C07F-6C78-4085-974E-9DBCC4C11435}" xr6:coauthVersionLast="47" xr6:coauthVersionMax="47" xr10:uidLastSave="{00000000-0000-0000-0000-000000000000}"/>
  <bookViews>
    <workbookView xWindow="2037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<sst xmlns="http://schemas.openxmlformats.org/spreadsheetml/2006/main" count="385" uniqueCount="88">
  <si>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</si>
  <si>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</si>
  <si>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</si>
  <si>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</si>
  <si>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</si>
  <si>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</si>
  <si>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</si>
  <si>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</si>
  <si>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</si>
  <si>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</si>
  <si>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</si>
  <si>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</si>
  <si>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</si>
  <si>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</si>
  <si>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</si>
  <si>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</si>
  <si>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</si>
  <si>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</si>
  <si>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</si>
  <si>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</si>
  <si>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</si>
  <si>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</si>
  <si>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</si>
  <si>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</si>
  <si>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</si>
  <si>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</si>
  <si>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</si>
  <si>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</si>
  <si>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</si>
  <si>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</si>
  <si>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</si>
  <si>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</si>
  <si>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</si>
  <si>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</si>
  <si>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</si>
  <si>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</si>
  <si>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</si>
  <si>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</si>
  <si>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</si>
  <si>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</si>
  <si>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</si>
  <si>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</si>
  <si>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</si>
  <si>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</si>
  <si>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</si>
  <si>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</si>
  <si>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</si>
  <si>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</si>
  <si>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</si>
  <si>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</si>
  <si>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</si>
  <si>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</si>
  <si>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</si>
  <si>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</si>
  <si>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</si>
  <si>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</si>
  <si>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</si>
  <si>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</si>
  <si>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</si>
  <si>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</si>
  <si>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</si>
  <si>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</si>
  <si>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</si>
  <si>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</si>
  <si>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</si>
  <si>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</si>
  <si>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</si>
  <si>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</si>
  <si>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</si>
  <si>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</si>
  <si>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</si>
  <si>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</si>
  <si>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</si>
  <si>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</si>
  <si>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</si>
  <si>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</si>
  <si>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</si>
  <si>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</si>
  <si>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</si>
  <si>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</si>
  <si>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</si>
  <si>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</si>
  <si>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</si>
  <si>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</si>
  <si>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</si>
  <si>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</si>
  <si>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</si>
  <si>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12月分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</si>
</sst>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2053.9</v>
      </c>
      <c r="D10" s="71">
        <f t="shared" ref="D10:H10" si="0">+D68+O68+D127+O127</f>
        <v>526183.6</v>
      </c>
      <c r="E10" s="72">
        <f t="shared" si="0"/>
        <v>77</v>
      </c>
      <c r="F10" s="73">
        <f t="shared" si="0"/>
        <v>17862</v>
      </c>
      <c r="G10" s="70">
        <f t="shared" si="0"/>
        <v>436</v>
      </c>
      <c r="H10" s="74">
        <f t="shared" si="0"/>
        <v>118385.2</v>
      </c>
      <c r="I10" s="70">
        <f>+C10+E10-G10</f>
        <v>1694.9</v>
      </c>
      <c r="J10" s="136">
        <f>+D10+F10-H10</f>
        <v>425660.39999999997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609</v>
      </c>
      <c r="D11" s="78">
        <f t="shared" si="1"/>
        <v>39394</v>
      </c>
      <c r="E11" s="79">
        <f t="shared" si="1"/>
        <v>808</v>
      </c>
      <c r="F11" s="80">
        <f t="shared" si="1"/>
        <v>51100</v>
      </c>
      <c r="G11" s="81">
        <f t="shared" si="1"/>
        <v>803</v>
      </c>
      <c r="H11" s="80">
        <f t="shared" si="1"/>
        <v>50954</v>
      </c>
      <c r="I11" s="81">
        <f t="shared" ref="I11:J49" si="2">+C11+E11-G11</f>
        <v>614</v>
      </c>
      <c r="J11" s="137">
        <f t="shared" si="2"/>
        <v>39540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1530.1910000000003</v>
      </c>
      <c r="D22" s="78">
        <f t="shared" si="13"/>
        <v>653307</v>
      </c>
      <c r="E22" s="79">
        <f t="shared" si="13"/>
        <v>1153</v>
      </c>
      <c r="F22" s="80">
        <f t="shared" si="13"/>
        <v>368268</v>
      </c>
      <c r="G22" s="77">
        <f t="shared" si="13"/>
        <v>1133.5720000000001</v>
      </c>
      <c r="H22" s="80">
        <f t="shared" si="13"/>
        <v>372289</v>
      </c>
      <c r="I22" s="81">
        <f t="shared" si="2"/>
        <v>1549.6190000000001</v>
      </c>
      <c r="J22" s="137">
        <f t="shared" si="2"/>
        <v>649286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244.18699999999995</v>
      </c>
      <c r="D23" s="78">
        <f t="shared" si="14"/>
        <v>143000</v>
      </c>
      <c r="E23" s="79">
        <f t="shared" si="14"/>
        <v>126.63800000000001</v>
      </c>
      <c r="F23" s="80">
        <f t="shared" si="14"/>
        <v>61800</v>
      </c>
      <c r="G23" s="77">
        <f t="shared" si="14"/>
        <v>184.13500000000005</v>
      </c>
      <c r="H23" s="80">
        <f t="shared" si="14"/>
        <v>100800</v>
      </c>
      <c r="I23" s="81">
        <f t="shared" si="2"/>
        <v>186.68999999999988</v>
      </c>
      <c r="J23" s="137">
        <f t="shared" si="2"/>
        <v>104000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878</v>
      </c>
      <c r="D24" s="78">
        <f t="shared" si="15"/>
        <v>614887.69999999995</v>
      </c>
      <c r="E24" s="79">
        <f t="shared" si="15"/>
        <v>362</v>
      </c>
      <c r="F24" s="80">
        <f t="shared" si="15"/>
        <v>407160</v>
      </c>
      <c r="G24" s="77">
        <f t="shared" si="15"/>
        <v>234</v>
      </c>
      <c r="H24" s="80">
        <f t="shared" si="15"/>
        <v>341541</v>
      </c>
      <c r="I24" s="81">
        <f t="shared" si="2"/>
        <v>1006</v>
      </c>
      <c r="J24" s="137">
        <f t="shared" si="2"/>
        <v>680506.7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922.5</v>
      </c>
      <c r="D25" s="78">
        <f t="shared" si="16"/>
        <v>921739.8000000004</v>
      </c>
      <c r="E25" s="79">
        <f t="shared" si="16"/>
        <v>1082</v>
      </c>
      <c r="F25" s="80">
        <f t="shared" si="16"/>
        <v>915800</v>
      </c>
      <c r="G25" s="77">
        <f t="shared" si="16"/>
        <v>978</v>
      </c>
      <c r="H25" s="80">
        <f t="shared" si="16"/>
        <v>825428.6</v>
      </c>
      <c r="I25" s="81">
        <f t="shared" si="2"/>
        <v>1026.5</v>
      </c>
      <c r="J25" s="137">
        <f t="shared" si="2"/>
        <v>1012111.2000000003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12651</v>
      </c>
      <c r="D26" s="78">
        <f t="shared" si="17"/>
        <v>638288.18181818188</v>
      </c>
      <c r="E26" s="79">
        <f t="shared" si="17"/>
        <v>65025</v>
      </c>
      <c r="F26" s="80">
        <f t="shared" si="17"/>
        <v>1790938.7272727273</v>
      </c>
      <c r="G26" s="77">
        <f t="shared" si="17"/>
        <v>65038</v>
      </c>
      <c r="H26" s="80">
        <f t="shared" si="17"/>
        <v>1798888.0909090908</v>
      </c>
      <c r="I26" s="81">
        <f t="shared" si="2"/>
        <v>12638</v>
      </c>
      <c r="J26" s="137">
        <f t="shared" si="2"/>
        <v>630338.81818181835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101</v>
      </c>
      <c r="D27" s="78">
        <f t="shared" si="18"/>
        <v>73335</v>
      </c>
      <c r="E27" s="79">
        <f t="shared" si="18"/>
        <v>34</v>
      </c>
      <c r="F27" s="80">
        <f t="shared" si="18"/>
        <v>21780</v>
      </c>
      <c r="G27" s="77">
        <f t="shared" si="18"/>
        <v>46</v>
      </c>
      <c r="H27" s="80">
        <f t="shared" si="18"/>
        <v>31045</v>
      </c>
      <c r="I27" s="81">
        <f t="shared" si="2"/>
        <v>89</v>
      </c>
      <c r="J27" s="137">
        <f t="shared" si="2"/>
        <v>64070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4915</v>
      </c>
      <c r="D28" s="78">
        <f t="shared" si="19"/>
        <v>3098850</v>
      </c>
      <c r="E28" s="79">
        <f t="shared" si="19"/>
        <v>2284</v>
      </c>
      <c r="F28" s="80">
        <f t="shared" si="19"/>
        <v>4517264</v>
      </c>
      <c r="G28" s="77">
        <f t="shared" si="19"/>
        <v>1982</v>
      </c>
      <c r="H28" s="80">
        <f t="shared" si="19"/>
        <v>3928189</v>
      </c>
      <c r="I28" s="81">
        <f t="shared" si="2"/>
        <v>5217</v>
      </c>
      <c r="J28" s="137">
        <f t="shared" si="2"/>
        <v>3687925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365.404</v>
      </c>
      <c r="D30" s="78">
        <f t="shared" si="21"/>
        <v>153967</v>
      </c>
      <c r="E30" s="79">
        <f t="shared" si="21"/>
        <v>441.03199999999998</v>
      </c>
      <c r="F30" s="80">
        <f t="shared" si="21"/>
        <v>177575</v>
      </c>
      <c r="G30" s="77">
        <f t="shared" si="21"/>
        <v>414.096</v>
      </c>
      <c r="H30" s="80">
        <f t="shared" si="21"/>
        <v>181447</v>
      </c>
      <c r="I30" s="81">
        <f t="shared" si="2"/>
        <v>392.33999999999992</v>
      </c>
      <c r="J30" s="137">
        <f t="shared" si="2"/>
        <v>150095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5243</v>
      </c>
      <c r="D31" s="78">
        <f t="shared" si="22"/>
        <v>489999</v>
      </c>
      <c r="E31" s="79">
        <f t="shared" si="22"/>
        <v>307</v>
      </c>
      <c r="F31" s="80">
        <f t="shared" si="22"/>
        <v>7825</v>
      </c>
      <c r="G31" s="77">
        <f t="shared" si="22"/>
        <v>1179</v>
      </c>
      <c r="H31" s="80">
        <f t="shared" si="22"/>
        <v>93612</v>
      </c>
      <c r="I31" s="81">
        <f t="shared" si="2"/>
        <v>4371</v>
      </c>
      <c r="J31" s="137">
        <f t="shared" si="2"/>
        <v>404212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152</v>
      </c>
      <c r="D32" s="78">
        <f t="shared" si="23"/>
        <v>128029.40100000003</v>
      </c>
      <c r="E32" s="79">
        <f t="shared" si="23"/>
        <v>78</v>
      </c>
      <c r="F32" s="80">
        <f t="shared" si="23"/>
        <v>59294</v>
      </c>
      <c r="G32" s="77">
        <f t="shared" si="23"/>
        <v>46</v>
      </c>
      <c r="H32" s="80">
        <f t="shared" si="23"/>
        <v>42717.700000000004</v>
      </c>
      <c r="I32" s="81">
        <f t="shared" si="2"/>
        <v>184</v>
      </c>
      <c r="J32" s="137">
        <f t="shared" si="2"/>
        <v>144605.701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3924</v>
      </c>
      <c r="D33" s="78">
        <f t="shared" si="24"/>
        <v>550217.90200000047</v>
      </c>
      <c r="E33" s="79">
        <f t="shared" si="24"/>
        <v>1205</v>
      </c>
      <c r="F33" s="80">
        <f t="shared" si="24"/>
        <v>766471.3</v>
      </c>
      <c r="G33" s="77">
        <f t="shared" si="24"/>
        <v>1316</v>
      </c>
      <c r="H33" s="80">
        <f t="shared" si="24"/>
        <v>757064.5</v>
      </c>
      <c r="I33" s="81">
        <f t="shared" si="2"/>
        <v>3813</v>
      </c>
      <c r="J33" s="137">
        <f t="shared" si="2"/>
        <v>559624.70200000051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6317.7</v>
      </c>
      <c r="D34" s="78">
        <f t="shared" si="25"/>
        <v>1829762.25</v>
      </c>
      <c r="E34" s="79">
        <f t="shared" si="25"/>
        <v>4902</v>
      </c>
      <c r="F34" s="80">
        <f t="shared" si="25"/>
        <v>1005994</v>
      </c>
      <c r="G34" s="77">
        <f t="shared" si="25"/>
        <v>4604</v>
      </c>
      <c r="H34" s="80">
        <f t="shared" si="25"/>
        <v>881556</v>
      </c>
      <c r="I34" s="81">
        <f t="shared" si="2"/>
        <v>6615.7000000000007</v>
      </c>
      <c r="J34" s="137">
        <f t="shared" si="2"/>
        <v>1954200.25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4475</v>
      </c>
      <c r="D35" s="78">
        <f t="shared" si="26"/>
        <v>1103531.5999999996</v>
      </c>
      <c r="E35" s="83">
        <f t="shared" si="26"/>
        <v>3726</v>
      </c>
      <c r="F35" s="80">
        <f t="shared" si="26"/>
        <v>1384707.3</v>
      </c>
      <c r="G35" s="77">
        <f t="shared" si="26"/>
        <v>3652</v>
      </c>
      <c r="H35" s="80">
        <f t="shared" si="26"/>
        <v>1383986.5</v>
      </c>
      <c r="I35" s="81">
        <f t="shared" si="2"/>
        <v>4549</v>
      </c>
      <c r="J35" s="137">
        <f t="shared" si="2"/>
        <v>1104252.3999999994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44862.3</v>
      </c>
      <c r="D36" s="78">
        <f t="shared" si="27"/>
        <v>7212999.8028999977</v>
      </c>
      <c r="E36" s="79">
        <f t="shared" si="27"/>
        <v>16563</v>
      </c>
      <c r="F36" s="80">
        <f t="shared" si="27"/>
        <v>2875176.8</v>
      </c>
      <c r="G36" s="77">
        <f t="shared" si="27"/>
        <v>17527</v>
      </c>
      <c r="H36" s="80">
        <f t="shared" si="27"/>
        <v>2906936.4</v>
      </c>
      <c r="I36" s="81">
        <f t="shared" si="2"/>
        <v>43898.3</v>
      </c>
      <c r="J36" s="137">
        <f t="shared" si="2"/>
        <v>7181240.2028999981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344</v>
      </c>
      <c r="D37" s="78">
        <f t="shared" si="28"/>
        <v>184622</v>
      </c>
      <c r="E37" s="79">
        <f t="shared" si="28"/>
        <v>35</v>
      </c>
      <c r="F37" s="80">
        <f t="shared" si="28"/>
        <v>51176</v>
      </c>
      <c r="G37" s="77">
        <f t="shared" si="28"/>
        <v>31</v>
      </c>
      <c r="H37" s="80">
        <f t="shared" si="28"/>
        <v>64430</v>
      </c>
      <c r="I37" s="81">
        <f t="shared" si="2"/>
        <v>348</v>
      </c>
      <c r="J37" s="137">
        <f t="shared" si="2"/>
        <v>171368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13181</v>
      </c>
      <c r="D38" s="78">
        <f t="shared" si="29"/>
        <v>4065734.5727000008</v>
      </c>
      <c r="E38" s="79">
        <f t="shared" si="29"/>
        <v>6738</v>
      </c>
      <c r="F38" s="80">
        <f t="shared" si="29"/>
        <v>1810316.4</v>
      </c>
      <c r="G38" s="77">
        <f t="shared" si="29"/>
        <v>6579.8</v>
      </c>
      <c r="H38" s="80">
        <f t="shared" si="29"/>
        <v>1769267.8</v>
      </c>
      <c r="I38" s="81">
        <f t="shared" si="2"/>
        <v>13339.2</v>
      </c>
      <c r="J38" s="137">
        <f t="shared" si="2"/>
        <v>4106783.1727000009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291</v>
      </c>
      <c r="D39" s="78">
        <f t="shared" si="30"/>
        <v>434052</v>
      </c>
      <c r="E39" s="79">
        <f t="shared" si="30"/>
        <v>18</v>
      </c>
      <c r="F39" s="84">
        <f t="shared" si="30"/>
        <v>14983</v>
      </c>
      <c r="G39" s="77">
        <f t="shared" si="30"/>
        <v>66</v>
      </c>
      <c r="H39" s="80">
        <f t="shared" si="30"/>
        <v>50579</v>
      </c>
      <c r="I39" s="81">
        <f t="shared" si="2"/>
        <v>243</v>
      </c>
      <c r="J39" s="137">
        <f t="shared" si="2"/>
        <v>398456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64</v>
      </c>
      <c r="D41" s="78">
        <f t="shared" si="32"/>
        <v>8255</v>
      </c>
      <c r="E41" s="79">
        <f t="shared" si="32"/>
        <v>60</v>
      </c>
      <c r="F41" s="80">
        <f t="shared" si="32"/>
        <v>8101</v>
      </c>
      <c r="G41" s="77">
        <f t="shared" si="32"/>
        <v>67</v>
      </c>
      <c r="H41" s="80">
        <f t="shared" si="32"/>
        <v>8898</v>
      </c>
      <c r="I41" s="81">
        <f t="shared" si="2"/>
        <v>57</v>
      </c>
      <c r="J41" s="137">
        <f t="shared" si="2"/>
        <v>7458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29519</v>
      </c>
      <c r="D42" s="78">
        <f t="shared" si="33"/>
        <v>2144030</v>
      </c>
      <c r="E42" s="79">
        <f t="shared" si="33"/>
        <v>30190</v>
      </c>
      <c r="F42" s="80">
        <f t="shared" si="33"/>
        <v>7790231</v>
      </c>
      <c r="G42" s="77">
        <f t="shared" si="33"/>
        <v>28670</v>
      </c>
      <c r="H42" s="80">
        <f t="shared" si="33"/>
        <v>7407791</v>
      </c>
      <c r="I42" s="85">
        <f t="shared" si="2"/>
        <v>31039</v>
      </c>
      <c r="J42" s="137">
        <f t="shared" si="2"/>
        <v>2526470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6430.2000000000007</v>
      </c>
      <c r="D43" s="78">
        <f t="shared" si="34"/>
        <v>611852.39999999991</v>
      </c>
      <c r="E43" s="79">
        <f t="shared" si="34"/>
        <v>18957</v>
      </c>
      <c r="F43" s="80">
        <f t="shared" si="34"/>
        <v>1699574.2</v>
      </c>
      <c r="G43" s="77">
        <f t="shared" si="34"/>
        <v>18994</v>
      </c>
      <c r="H43" s="80">
        <f t="shared" si="34"/>
        <v>1735114.8</v>
      </c>
      <c r="I43" s="77">
        <f t="shared" si="2"/>
        <v>6393.2000000000007</v>
      </c>
      <c r="J43" s="137">
        <f t="shared" si="2"/>
        <v>576311.79999999958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35.299999999999997</v>
      </c>
      <c r="D44" s="78">
        <f t="shared" si="35"/>
        <v>44410</v>
      </c>
      <c r="E44" s="79">
        <f t="shared" si="35"/>
        <v>10</v>
      </c>
      <c r="F44" s="80">
        <f t="shared" si="35"/>
        <v>7208</v>
      </c>
      <c r="G44" s="77">
        <f t="shared" si="35"/>
        <v>7</v>
      </c>
      <c r="H44" s="80">
        <f t="shared" si="35"/>
        <v>9277</v>
      </c>
      <c r="I44" s="77">
        <f t="shared" si="2"/>
        <v>38.299999999999997</v>
      </c>
      <c r="J44" s="137">
        <f t="shared" si="2"/>
        <v>42341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911</v>
      </c>
      <c r="D45" s="78">
        <f t="shared" si="36"/>
        <v>404881</v>
      </c>
      <c r="E45" s="79">
        <f t="shared" si="36"/>
        <v>1496</v>
      </c>
      <c r="F45" s="80">
        <f t="shared" si="36"/>
        <v>198494</v>
      </c>
      <c r="G45" s="77">
        <f t="shared" si="36"/>
        <v>1509</v>
      </c>
      <c r="H45" s="80">
        <f t="shared" si="36"/>
        <v>236372</v>
      </c>
      <c r="I45" s="81">
        <f t="shared" si="2"/>
        <v>898</v>
      </c>
      <c r="J45" s="137">
        <f t="shared" si="2"/>
        <v>367003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1569</v>
      </c>
      <c r="D46" s="78">
        <f t="shared" si="37"/>
        <v>948073.11627907003</v>
      </c>
      <c r="E46" s="79">
        <f t="shared" si="37"/>
        <v>1134.9000000000001</v>
      </c>
      <c r="F46" s="80">
        <f t="shared" si="37"/>
        <v>904770.67906976747</v>
      </c>
      <c r="G46" s="77">
        <f t="shared" si="37"/>
        <v>1125.8</v>
      </c>
      <c r="H46" s="80">
        <f t="shared" si="37"/>
        <v>892266.66976744181</v>
      </c>
      <c r="I46" s="81">
        <f t="shared" si="2"/>
        <v>1578.1000000000001</v>
      </c>
      <c r="J46" s="137">
        <f t="shared" si="2"/>
        <v>960577.1255813957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15814.599999999991</v>
      </c>
      <c r="D47" s="78">
        <f t="shared" si="38"/>
        <v>3219746.4546853141</v>
      </c>
      <c r="E47" s="79">
        <f t="shared" si="38"/>
        <v>18212.8</v>
      </c>
      <c r="F47" s="80">
        <f t="shared" si="38"/>
        <v>1002949.3596063196</v>
      </c>
      <c r="G47" s="77">
        <f t="shared" si="38"/>
        <v>18196.899999999998</v>
      </c>
      <c r="H47" s="80">
        <f t="shared" si="38"/>
        <v>959830.47980315983</v>
      </c>
      <c r="I47" s="81">
        <f t="shared" si="2"/>
        <v>15830.499999999996</v>
      </c>
      <c r="J47" s="137">
        <f t="shared" si="2"/>
        <v>3262865.3344884738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7158.1067000000003</v>
      </c>
      <c r="D49" s="89">
        <f t="shared" si="40"/>
        <v>1172176</v>
      </c>
      <c r="E49" s="90">
        <f t="shared" si="40"/>
        <v>6082.0034999999998</v>
      </c>
      <c r="F49" s="91">
        <f t="shared" si="40"/>
        <v>747833</v>
      </c>
      <c r="G49" s="88">
        <f t="shared" si="40"/>
        <v>6238.1270000000004</v>
      </c>
      <c r="H49" s="92">
        <f t="shared" si="40"/>
        <v>734478</v>
      </c>
      <c r="I49" s="93">
        <f t="shared" si="2"/>
        <v>7001.9831999999988</v>
      </c>
      <c r="J49" s="138">
        <f t="shared" si="2"/>
        <v>1185531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164748.98869999999</v>
      </c>
      <c r="D50" s="156">
        <f t="shared" si="41"/>
        <v>31454694.781382564</v>
      </c>
      <c r="E50" s="155">
        <f t="shared" si="41"/>
        <v>181232.37349999999</v>
      </c>
      <c r="F50" s="156">
        <f t="shared" si="41"/>
        <v>28695752.765948817</v>
      </c>
      <c r="G50" s="155">
        <f>SUM(G10:G49)</f>
        <v>181182.43</v>
      </c>
      <c r="H50" s="156">
        <f t="shared" si="41"/>
        <v>27714244.740479693</v>
      </c>
      <c r="I50" s="157">
        <f>SUM(I10:I49)</f>
        <v>164798.93219999998</v>
      </c>
      <c r="J50" s="158">
        <f>SUM(J10:J49)</f>
        <v>32436202.806851692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131083.79569999999</v>
      </c>
      <c r="D51" s="163">
        <v>31553899.785737421</v>
      </c>
      <c r="E51" s="162">
        <v>82344.635000000009</v>
      </c>
      <c r="F51" s="164">
        <v>23318586.860253703</v>
      </c>
      <c r="G51" s="165">
        <v>79183.994000000006</v>
      </c>
      <c r="H51" s="166">
        <v>21720328.914376318</v>
      </c>
      <c r="I51" s="167">
        <v>134244.43669999999</v>
      </c>
      <c r="J51" s="168">
        <v>33152157.731614798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125.68219269225816</v>
      </c>
      <c r="D52" s="140">
        <f t="shared" si="42"/>
        <v>99.685601446957435</v>
      </c>
      <c r="E52" s="139">
        <f t="shared" si="42"/>
        <v>220.09008054987427</v>
      </c>
      <c r="F52" s="141">
        <f t="shared" si="42"/>
        <v>123.05957019574132</v>
      </c>
      <c r="G52" s="142">
        <f t="shared" si="42"/>
        <v>228.8119364123007</v>
      </c>
      <c r="H52" s="141">
        <f t="shared" si="42"/>
        <v>127.59587964681374</v>
      </c>
      <c r="I52" s="143">
        <f t="shared" si="42"/>
        <v>122.76034393014068</v>
      </c>
      <c r="J52" s="144">
        <f>J50/J51*100</f>
        <v>97.840397205638439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7年 12月分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7年 12月分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2053.9</v>
      </c>
      <c r="D68" s="71">
        <v>526183.6</v>
      </c>
      <c r="E68" s="169">
        <v>77</v>
      </c>
      <c r="F68" s="170">
        <v>17862</v>
      </c>
      <c r="G68" s="169">
        <v>436</v>
      </c>
      <c r="H68" s="171">
        <v>118385.2</v>
      </c>
      <c r="I68" s="81">
        <f>+C68+E68-G68</f>
        <v>1694.9</v>
      </c>
      <c r="J68" s="152">
        <f>+D68+F68-H68</f>
        <v>425660.39999999997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1530.1910000000003</v>
      </c>
      <c r="D80" s="78">
        <v>653307</v>
      </c>
      <c r="E80" s="172">
        <v>1153</v>
      </c>
      <c r="F80" s="173">
        <v>368268</v>
      </c>
      <c r="G80" s="172">
        <v>1133.5720000000001</v>
      </c>
      <c r="H80" s="174">
        <v>372289</v>
      </c>
      <c r="I80" s="81">
        <f t="shared" si="43"/>
        <v>1549.6190000000001</v>
      </c>
      <c r="J80" s="82">
        <f t="shared" si="43"/>
        <v>649286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244.18699999999995</v>
      </c>
      <c r="D81" s="78">
        <v>143000</v>
      </c>
      <c r="E81" s="172">
        <v>126.63800000000001</v>
      </c>
      <c r="F81" s="173">
        <v>61800</v>
      </c>
      <c r="G81" s="172">
        <v>184.13500000000005</v>
      </c>
      <c r="H81" s="174">
        <v>100800</v>
      </c>
      <c r="I81" s="81">
        <f t="shared" si="43"/>
        <v>186.68999999999988</v>
      </c>
      <c r="J81" s="82">
        <f t="shared" si="43"/>
        <v>104000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828</v>
      </c>
      <c r="D82" s="78">
        <v>612887.69999999995</v>
      </c>
      <c r="E82" s="172" ph="1">
        <v>312</v>
      </c>
      <c r="F82" s="173">
        <v>406110</v>
      </c>
      <c r="G82" s="172">
        <v>184</v>
      </c>
      <c r="H82" s="174">
        <v>340491</v>
      </c>
      <c r="I82" s="81">
        <f t="shared" si="43"/>
        <v>956</v>
      </c>
      <c r="J82" s="82">
        <f t="shared" si="43"/>
        <v>678506.7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922.5</v>
      </c>
      <c r="D83" s="78">
        <v>921739.8000000004</v>
      </c>
      <c r="E83" s="172">
        <v>1082</v>
      </c>
      <c r="F83" s="173">
        <v>915800</v>
      </c>
      <c r="G83" s="172">
        <v>978</v>
      </c>
      <c r="H83" s="174">
        <v>825428.6</v>
      </c>
      <c r="I83" s="81">
        <f t="shared" si="43"/>
        <v>1026.5</v>
      </c>
      <c r="J83" s="82">
        <f t="shared" si="43"/>
        <v>1012111.2000000003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12651</v>
      </c>
      <c r="D84" s="78">
        <v>638288.18181818188</v>
      </c>
      <c r="E84" s="172">
        <v>65025</v>
      </c>
      <c r="F84" s="173">
        <v>1790938.7272727273</v>
      </c>
      <c r="G84" s="172">
        <v>65038</v>
      </c>
      <c r="H84" s="174">
        <v>1798888.0909090908</v>
      </c>
      <c r="I84" s="81">
        <f t="shared" si="43"/>
        <v>12638</v>
      </c>
      <c r="J84" s="82">
        <f t="shared" si="43"/>
        <v>630338.81818181835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101</v>
      </c>
      <c r="D85" s="78">
        <v>73335</v>
      </c>
      <c r="E85" s="172">
        <v>34</v>
      </c>
      <c r="F85" s="173">
        <v>21780</v>
      </c>
      <c r="G85" s="172">
        <v>46</v>
      </c>
      <c r="H85" s="174">
        <v>31045</v>
      </c>
      <c r="I85" s="81">
        <f t="shared" si="43"/>
        <v>89</v>
      </c>
      <c r="J85" s="82">
        <f t="shared" si="43"/>
        <v>64070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4915</v>
      </c>
      <c r="D86" s="78">
        <v>3098850</v>
      </c>
      <c r="E86" s="172">
        <v>2284</v>
      </c>
      <c r="F86" s="173">
        <v>4517264</v>
      </c>
      <c r="G86" s="175">
        <v>1982</v>
      </c>
      <c r="H86" s="181">
        <v>3928189</v>
      </c>
      <c r="I86" s="81">
        <f t="shared" si="43"/>
        <v>5217</v>
      </c>
      <c r="J86" s="82">
        <f t="shared" si="43"/>
        <v>3687925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354</v>
      </c>
      <c r="D88" s="78">
        <v>149762</v>
      </c>
      <c r="E88" s="172">
        <v>437</v>
      </c>
      <c r="F88" s="173">
        <v>176825</v>
      </c>
      <c r="G88" s="172">
        <v>410</v>
      </c>
      <c r="H88" s="174">
        <v>180297</v>
      </c>
      <c r="I88" s="81">
        <f t="shared" si="43"/>
        <v>381</v>
      </c>
      <c r="J88" s="82">
        <f t="shared" si="43"/>
        <v>146290</v>
      </c>
      <c r="K88" s="2"/>
      <c r="L88" s="29">
        <v>21</v>
      </c>
      <c r="M88" s="12" t="s">
        <v>37</v>
      </c>
      <c r="N88" s="30">
        <v>11.404000000000003</v>
      </c>
      <c r="O88" s="31">
        <v>4205</v>
      </c>
      <c r="P88" s="172">
        <v>4.032</v>
      </c>
      <c r="Q88" s="173">
        <v>750</v>
      </c>
      <c r="R88" s="172">
        <v>4.0960000000000001</v>
      </c>
      <c r="S88" s="174">
        <v>1150</v>
      </c>
      <c r="T88" s="27">
        <f t="shared" si="44"/>
        <v>11.340000000000003</v>
      </c>
      <c r="U88" s="48">
        <f t="shared" si="44"/>
        <v>3805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5243</v>
      </c>
      <c r="D89" s="78">
        <v>489999</v>
      </c>
      <c r="E89" s="172">
        <v>307</v>
      </c>
      <c r="F89" s="173">
        <v>7825</v>
      </c>
      <c r="G89" s="172">
        <v>1179</v>
      </c>
      <c r="H89" s="174">
        <v>93612</v>
      </c>
      <c r="I89" s="81">
        <f t="shared" si="43"/>
        <v>4371</v>
      </c>
      <c r="J89" s="82">
        <f t="shared" si="43"/>
        <v>404212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152</v>
      </c>
      <c r="D90" s="78">
        <v>128029.40100000003</v>
      </c>
      <c r="E90" s="172">
        <v>78</v>
      </c>
      <c r="F90" s="173">
        <v>59294</v>
      </c>
      <c r="G90" s="172">
        <v>46</v>
      </c>
      <c r="H90" s="174">
        <v>42717.700000000004</v>
      </c>
      <c r="I90" s="81">
        <f t="shared" si="43"/>
        <v>184</v>
      </c>
      <c r="J90" s="82">
        <f t="shared" si="43"/>
        <v>144605.701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3924</v>
      </c>
      <c r="D91" s="78">
        <v>550217.90200000047</v>
      </c>
      <c r="E91" s="172">
        <v>1205</v>
      </c>
      <c r="F91" s="173">
        <v>766471.3</v>
      </c>
      <c r="G91" s="172">
        <v>1316</v>
      </c>
      <c r="H91" s="174">
        <v>757064.5</v>
      </c>
      <c r="I91" s="81">
        <f t="shared" si="43"/>
        <v>3813</v>
      </c>
      <c r="J91" s="82">
        <f t="shared" si="43"/>
        <v>559624.70200000051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3678.7</v>
      </c>
      <c r="D92" s="78">
        <v>840137.25</v>
      </c>
      <c r="E92" s="172">
        <v>3641</v>
      </c>
      <c r="F92" s="173">
        <v>533119</v>
      </c>
      <c r="G92" s="172">
        <v>3595</v>
      </c>
      <c r="H92" s="174">
        <v>503181</v>
      </c>
      <c r="I92" s="81">
        <f t="shared" si="43"/>
        <v>3724.7</v>
      </c>
      <c r="J92" s="82">
        <f t="shared" si="43"/>
        <v>870075.25</v>
      </c>
      <c r="K92" s="2"/>
      <c r="L92" s="29">
        <v>25</v>
      </c>
      <c r="M92" s="12" t="s">
        <v>41</v>
      </c>
      <c r="N92" s="30">
        <v>2639</v>
      </c>
      <c r="O92" s="31">
        <v>989625</v>
      </c>
      <c r="P92" s="172">
        <v>1261</v>
      </c>
      <c r="Q92" s="173">
        <v>472875</v>
      </c>
      <c r="R92" s="172">
        <v>1009</v>
      </c>
      <c r="S92" s="174">
        <v>378375</v>
      </c>
      <c r="T92" s="32">
        <f t="shared" si="44"/>
        <v>2891</v>
      </c>
      <c r="U92" s="48">
        <f t="shared" si="44"/>
        <v>1084125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4475</v>
      </c>
      <c r="D93" s="78">
        <v>1103531.5999999996</v>
      </c>
      <c r="E93" s="172">
        <v>3726</v>
      </c>
      <c r="F93" s="173">
        <v>1384707.3</v>
      </c>
      <c r="G93" s="172">
        <v>3652</v>
      </c>
      <c r="H93" s="174">
        <v>1383986.5</v>
      </c>
      <c r="I93" s="81">
        <f t="shared" si="43"/>
        <v>4549</v>
      </c>
      <c r="J93" s="82">
        <f t="shared" si="43"/>
        <v>1104252.3999999994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44862.3</v>
      </c>
      <c r="D94" s="78">
        <v>7212999.8028999977</v>
      </c>
      <c r="E94" s="172">
        <v>16563</v>
      </c>
      <c r="F94" s="173">
        <v>2875176.8</v>
      </c>
      <c r="G94" s="172">
        <v>17527</v>
      </c>
      <c r="H94" s="174">
        <v>2906936.4</v>
      </c>
      <c r="I94" s="81">
        <f t="shared" si="43"/>
        <v>43898.3</v>
      </c>
      <c r="J94" s="82">
        <f t="shared" si="43"/>
        <v>7181240.2028999981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344</v>
      </c>
      <c r="D95" s="78">
        <v>184622</v>
      </c>
      <c r="E95" s="172">
        <v>35</v>
      </c>
      <c r="F95" s="173">
        <v>51176</v>
      </c>
      <c r="G95" s="172">
        <v>31</v>
      </c>
      <c r="H95" s="174">
        <v>64430</v>
      </c>
      <c r="I95" s="81">
        <f t="shared" si="43"/>
        <v>348</v>
      </c>
      <c r="J95" s="82">
        <f t="shared" si="43"/>
        <v>171368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13181</v>
      </c>
      <c r="D96" s="78">
        <v>4065734.5727000008</v>
      </c>
      <c r="E96" s="172">
        <v>6738</v>
      </c>
      <c r="F96" s="173">
        <v>1810316.4</v>
      </c>
      <c r="G96" s="172">
        <v>6579.8</v>
      </c>
      <c r="H96" s="174">
        <v>1769267.8</v>
      </c>
      <c r="I96" s="81">
        <f t="shared" si="43"/>
        <v>13339.2</v>
      </c>
      <c r="J96" s="82">
        <f t="shared" si="43"/>
        <v>4106783.1727000009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291</v>
      </c>
      <c r="D97" s="78">
        <v>434052</v>
      </c>
      <c r="E97" s="172">
        <v>18</v>
      </c>
      <c r="F97" s="173">
        <v>14983</v>
      </c>
      <c r="G97" s="172">
        <v>66</v>
      </c>
      <c r="H97" s="174">
        <v>50579</v>
      </c>
      <c r="I97" s="81">
        <f t="shared" si="43"/>
        <v>243</v>
      </c>
      <c r="J97" s="82">
        <f t="shared" si="43"/>
        <v>398456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64</v>
      </c>
      <c r="D99" s="78">
        <v>8255</v>
      </c>
      <c r="E99" s="172">
        <v>60</v>
      </c>
      <c r="F99" s="173">
        <v>8101</v>
      </c>
      <c r="G99" s="172">
        <v>67</v>
      </c>
      <c r="H99" s="174">
        <v>8898</v>
      </c>
      <c r="I99" s="81">
        <f t="shared" si="43"/>
        <v>57</v>
      </c>
      <c r="J99" s="82">
        <f t="shared" si="43"/>
        <v>7458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29519</v>
      </c>
      <c r="D100" s="78">
        <v>2144030</v>
      </c>
      <c r="E100" s="172">
        <v>30190</v>
      </c>
      <c r="F100" s="173">
        <v>7790231</v>
      </c>
      <c r="G100" s="172">
        <v>28670</v>
      </c>
      <c r="H100" s="174">
        <v>7407791</v>
      </c>
      <c r="I100" s="81">
        <f t="shared" si="43"/>
        <v>31039</v>
      </c>
      <c r="J100" s="82">
        <f t="shared" si="43"/>
        <v>2526470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6430.2000000000007</v>
      </c>
      <c r="D101" s="78">
        <v>611852.39999999991</v>
      </c>
      <c r="E101" s="172">
        <v>18957</v>
      </c>
      <c r="F101" s="173">
        <v>1699574.2</v>
      </c>
      <c r="G101" s="172">
        <v>18994</v>
      </c>
      <c r="H101" s="174">
        <v>1735114.8</v>
      </c>
      <c r="I101" s="81">
        <f t="shared" si="43"/>
        <v>6393.2000000000007</v>
      </c>
      <c r="J101" s="82">
        <f t="shared" si="43"/>
        <v>576311.79999999958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35.299999999999997</v>
      </c>
      <c r="D102" s="78">
        <v>44410</v>
      </c>
      <c r="E102" s="172">
        <v>10</v>
      </c>
      <c r="F102" s="173">
        <v>7208</v>
      </c>
      <c r="G102" s="172">
        <v>7</v>
      </c>
      <c r="H102" s="174">
        <v>9277</v>
      </c>
      <c r="I102" s="77">
        <f t="shared" si="43"/>
        <v>38.299999999999997</v>
      </c>
      <c r="J102" s="78">
        <f t="shared" si="43"/>
        <v>42341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911</v>
      </c>
      <c r="D103" s="78">
        <v>404881</v>
      </c>
      <c r="E103" s="172">
        <v>1496</v>
      </c>
      <c r="F103" s="173">
        <v>198494</v>
      </c>
      <c r="G103" s="172">
        <v>1509</v>
      </c>
      <c r="H103" s="174">
        <v>236372</v>
      </c>
      <c r="I103" s="77">
        <f t="shared" si="43"/>
        <v>898</v>
      </c>
      <c r="J103" s="78">
        <f t="shared" si="43"/>
        <v>367003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1569</v>
      </c>
      <c r="D104" s="78">
        <v>948073.11627907003</v>
      </c>
      <c r="E104" s="172">
        <v>1134.9000000000001</v>
      </c>
      <c r="F104" s="173">
        <v>904770.67906976747</v>
      </c>
      <c r="G104" s="172">
        <v>1125.8</v>
      </c>
      <c r="H104" s="174">
        <v>892266.66976744181</v>
      </c>
      <c r="I104" s="77">
        <f t="shared" si="43"/>
        <v>1578.1000000000001</v>
      </c>
      <c r="J104" s="78">
        <f t="shared" si="43"/>
        <v>960577.1255813957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15814.599999999991</v>
      </c>
      <c r="D105" s="78">
        <v>3219746.4546853141</v>
      </c>
      <c r="E105" s="172">
        <v>18212.8</v>
      </c>
      <c r="F105" s="173">
        <v>1002949.3596063196</v>
      </c>
      <c r="G105" s="172">
        <v>18196.899999999998</v>
      </c>
      <c r="H105" s="174">
        <v>959830.47980315983</v>
      </c>
      <c r="I105" s="81">
        <f t="shared" si="43"/>
        <v>15830.499999999996</v>
      </c>
      <c r="J105" s="82">
        <f t="shared" si="43"/>
        <v>3262865.3344884738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7158.1067000000003</v>
      </c>
      <c r="D107" s="147">
        <v>1172176</v>
      </c>
      <c r="E107" s="176">
        <v>6082.0034999999998</v>
      </c>
      <c r="F107" s="177">
        <v>747833</v>
      </c>
      <c r="G107" s="176">
        <v>6238.1270000000004</v>
      </c>
      <c r="H107" s="178">
        <v>734478</v>
      </c>
      <c r="I107" s="85">
        <f t="shared" si="43"/>
        <v>7001.9831999999988</v>
      </c>
      <c r="J107" s="148">
        <f t="shared" si="43"/>
        <v>1185531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161389.3847</v>
      </c>
      <c r="D108" s="150">
        <f t="shared" ref="D108:J108" si="45">SUM(D68:D107)</f>
        <v>30402380.781382564</v>
      </c>
      <c r="E108" s="149">
        <f>SUM(E68:E107)</f>
        <v>179124.34149999998</v>
      </c>
      <c r="F108" s="150">
        <f t="shared" si="45"/>
        <v>28159977.765948817</v>
      </c>
      <c r="G108" s="151">
        <f t="shared" si="45"/>
        <v>179331.33399999997</v>
      </c>
      <c r="H108" s="150">
        <f t="shared" si="45"/>
        <v>27272715.740479693</v>
      </c>
      <c r="I108" s="151">
        <f t="shared" si="45"/>
        <v>161182.39219999997</v>
      </c>
      <c r="J108" s="135">
        <f t="shared" si="45"/>
        <v>31289642.806851692</v>
      </c>
      <c r="K108" s="2"/>
      <c r="L108" s="206" t="s">
        <v>57</v>
      </c>
      <c r="M108" s="207"/>
      <c r="N108" s="37">
        <f t="shared" ref="N108:S108" si="46">SUM(N68:N107)</f>
        <v>2769.6039999999998</v>
      </c>
      <c r="O108" s="35">
        <f t="shared" si="46"/>
        <v>1017820</v>
      </c>
      <c r="P108" s="38">
        <f t="shared" si="46"/>
        <v>1320.0319999999999</v>
      </c>
      <c r="Q108" s="53">
        <f t="shared" si="46"/>
        <v>490625</v>
      </c>
      <c r="R108" s="36">
        <f t="shared" si="46"/>
        <v>1068.096</v>
      </c>
      <c r="S108" s="53">
        <f t="shared" si="46"/>
        <v>396525</v>
      </c>
      <c r="T108" s="36">
        <f>SUM(T68:T107)</f>
        <v>3021.54</v>
      </c>
      <c r="U108" s="35">
        <f>SUM(U68:U107)</f>
        <v>1111920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127663.52769999999</v>
      </c>
      <c r="D109" s="163">
        <v>30507118.785737421</v>
      </c>
      <c r="E109" s="162">
        <v>80290.475000000006</v>
      </c>
      <c r="F109" s="164">
        <v>22765039.860253703</v>
      </c>
      <c r="G109" s="165">
        <v>77325.890000000014</v>
      </c>
      <c r="H109" s="166">
        <v>21242318.914376318</v>
      </c>
      <c r="I109" s="167">
        <v>130628.1127</v>
      </c>
      <c r="J109" s="168">
        <v>32029839.731614798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126.417769904693</v>
      </c>
      <c r="D110" s="95">
        <f t="shared" ref="D110:J110" si="47">+D108/D109*100</f>
        <v>99.656676839623998</v>
      </c>
      <c r="E110" s="94">
        <f t="shared" si="47"/>
        <v>223.09538148827735</v>
      </c>
      <c r="F110" s="95">
        <f t="shared" si="47"/>
        <v>123.698345967381</v>
      </c>
      <c r="G110" s="96">
        <f t="shared" si="47"/>
        <v>231.91628832206126</v>
      </c>
      <c r="H110" s="95">
        <f t="shared" si="47"/>
        <v>128.38859942933132</v>
      </c>
      <c r="I110" s="97">
        <f t="shared" si="47"/>
        <v>123.39027860730928</v>
      </c>
      <c r="J110" s="98">
        <f t="shared" si="47"/>
        <v>97.689039561342227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7年 12月分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7年 12月分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540</v>
      </c>
      <c r="D128" s="129">
        <v>32494</v>
      </c>
      <c r="E128" s="172">
        <v>738</v>
      </c>
      <c r="F128" s="173">
        <v>44100</v>
      </c>
      <c r="G128" s="172">
        <v>733</v>
      </c>
      <c r="H128" s="174">
        <v>43954</v>
      </c>
      <c r="I128" s="126">
        <f t="shared" ref="I128:J166" si="48">+C128+E128-G128</f>
        <v>545</v>
      </c>
      <c r="J128" s="129">
        <f t="shared" si="48"/>
        <v>32640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540</v>
      </c>
      <c r="D167" s="135">
        <f t="shared" si="50"/>
        <v>32494</v>
      </c>
      <c r="E167" s="134">
        <f t="shared" si="50"/>
        <v>738</v>
      </c>
      <c r="F167" s="135">
        <f t="shared" si="50"/>
        <v>44100</v>
      </c>
      <c r="G167" s="134">
        <f t="shared" si="50"/>
        <v>733</v>
      </c>
      <c r="H167" s="135">
        <f t="shared" si="50"/>
        <v>43954</v>
      </c>
      <c r="I167" s="134">
        <f t="shared" si="50"/>
        <v>545</v>
      </c>
      <c r="J167" s="135">
        <f t="shared" si="50"/>
        <v>32640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Hirose Kazuo(広瀬 和夫)</cp:lastModifiedBy>
  <cp:lastPrinted>2022-03-17T08:11:10Z</cp:lastPrinted>
  <dcterms:created xsi:type="dcterms:W3CDTF">2021-02-23T02:36:29Z</dcterms:created>
  <dcterms:modified xsi:type="dcterms:W3CDTF">2026-02-17T06:51:04Z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