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109B79C4-A897-4B5F-A527-7767645942E5}" xr6:coauthVersionLast="47" xr6:coauthVersionMax="47" xr10:uidLastSave="{00000000-0000-0000-0000-000000000000}"/>
  <bookViews>
    <workbookView xWindow="-120" yWindow="-120" windowWidth="29040" windowHeight="15720" xr2:uid="{EDF13A7F-113F-43F3-90A1-62BE7F408ACC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M10" i="1" l="1"/>
  <c r="J8" i="1"/>
  <c r="L8" i="1" s="1"/>
  <c r="J13" i="1"/>
  <c r="J17" i="1" s="1"/>
  <c r="J12" i="1"/>
  <c r="M12" i="1"/>
  <c r="J11" i="1"/>
  <c r="L11" i="1" s="1"/>
  <c r="J10" i="1"/>
  <c r="J9" i="1"/>
  <c r="M9" i="1" s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J19" i="1"/>
  <c r="J15" i="1"/>
  <c r="L9" i="1"/>
  <c r="L10" i="1"/>
  <c r="J21" i="1"/>
  <c r="L12" i="1"/>
  <c r="M11" i="1" l="1"/>
  <c r="J22" i="1"/>
  <c r="M13" i="1"/>
  <c r="L13" i="1"/>
  <c r="M8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<sst xmlns="http://schemas.openxmlformats.org/spreadsheetml/2006/main" count="40" uniqueCount="30">
  <si>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</si>
  <si>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</si>
  <si>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</si>
  <si>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</si>
  <si>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</si>
  <si>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</si>
  <si>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</si>
  <si>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</si>
  <si>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</si>
  <si>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</si>
  <si>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</si>
  <si>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</si>
  <si>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</si>
  <si>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</si>
  <si>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</si>
  <si>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</si>
  <si>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</si>
  <si>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</si>
  <si>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</si>
  <si>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</si>
  <si>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</si>
  <si>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</si>
  <si>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</si>
  <si>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</si>
  <si>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</si>
  <si>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</si>
  <si>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</si>
  <si>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</si>
  <si>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</si>
  <si>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（令和元年 5月分）</t>
    <rPh sb="1" eb="3">
      <t>レイワ</t>
    </rPh>
    <rPh sb="3" eb="5">
      <t>ガンネン</t>
    </rPh>
    <rPh sb="7" eb="8">
      <t>ツキ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</si>
</sst>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F83B0086-94E8-4254-8EB8-B13BE5B5EC58}"/>
    <cellStyle name="標準" xfId="0" builtinId="0"/>
    <cellStyle name="標準 2" xfId="3" xr:uid="{6F4EA38A-86AE-4FBA-A4AB-8A30A618DA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4F107-05BF-4B20-8F0E-EC2AE0E196EA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7" t="s">
        <v>7</v>
      </c>
      <c r="D1" s="27"/>
      <c r="E1" s="27"/>
      <c r="F1" s="27"/>
      <c r="G1" s="27"/>
      <c r="H1" s="22" t="s">
        <v>29</v>
      </c>
      <c r="I1" s="23"/>
      <c r="J1" s="2"/>
    </row>
    <row r="2" spans="2:15" ht="17.25" x14ac:dyDescent="0.2">
      <c r="B2" s="2"/>
      <c r="C2" s="17"/>
      <c r="D2" s="17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8" t="s">
        <v>27</v>
      </c>
      <c r="K5" s="28"/>
      <c r="L5" s="28"/>
      <c r="M5" s="28"/>
    </row>
    <row r="6" spans="2:15" x14ac:dyDescent="0.15">
      <c r="B6" s="29"/>
      <c r="C6" s="30"/>
      <c r="D6" s="30"/>
      <c r="E6" s="31">
        <v>27</v>
      </c>
      <c r="F6" s="13">
        <v>28</v>
      </c>
      <c r="G6" s="13">
        <v>29</v>
      </c>
      <c r="H6" s="13">
        <v>30</v>
      </c>
      <c r="I6" s="13">
        <v>35</v>
      </c>
      <c r="J6" s="24" t="s">
        <v>8</v>
      </c>
      <c r="K6" s="24" t="s">
        <v>9</v>
      </c>
      <c r="L6" s="25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20"/>
      <c r="K7" s="20"/>
      <c r="L7" s="26"/>
      <c r="M7" s="8" t="s">
        <v>5</v>
      </c>
    </row>
    <row r="8" spans="2:15" ht="20.100000000000001" customHeight="1" x14ac:dyDescent="0.15">
      <c r="B8" s="35" t="s">
        <v>28</v>
      </c>
      <c r="C8" s="18" t="s">
        <v>15</v>
      </c>
      <c r="D8" s="36" t="s">
        <v>16</v>
      </c>
      <c r="E8" s="37">
        <v>17643</v>
      </c>
      <c r="F8" s="38">
        <v>44</v>
      </c>
      <c r="G8" s="38">
        <v>7759</v>
      </c>
      <c r="H8" s="38">
        <v>55</v>
      </c>
      <c r="I8" s="38">
        <v>63</v>
      </c>
      <c r="J8" s="38">
        <f t="shared" ref="J8:J13" si="0">SUM(E8:I8)</f>
        <v>25564</v>
      </c>
      <c r="K8" s="38">
        <v>34681</v>
      </c>
      <c r="L8" s="39">
        <f t="shared" ref="L8:L13" si="1">J8/K8</f>
        <v>0.7371183068538969</v>
      </c>
      <c r="M8" s="40">
        <f>+J8/76020*100</f>
        <v>33.627992633517493</v>
      </c>
      <c r="O8" s="5"/>
    </row>
    <row r="9" spans="2:15" ht="20.100000000000001" customHeight="1" x14ac:dyDescent="0.15">
      <c r="B9" s="41"/>
      <c r="C9" s="19"/>
      <c r="D9" s="42" t="s">
        <v>17</v>
      </c>
      <c r="E9" s="43">
        <v>2504748</v>
      </c>
      <c r="F9" s="44">
        <v>51988</v>
      </c>
      <c r="G9" s="44">
        <v>2234512</v>
      </c>
      <c r="H9" s="44">
        <v>48076</v>
      </c>
      <c r="I9" s="44">
        <v>69607</v>
      </c>
      <c r="J9" s="44">
        <f t="shared" si="0"/>
        <v>4908931</v>
      </c>
      <c r="K9" s="44">
        <v>6229255</v>
      </c>
      <c r="L9" s="45">
        <f t="shared" si="1"/>
        <v>0.78804463776165845</v>
      </c>
      <c r="M9" s="46">
        <f>+J9/16004233*100</f>
        <v>30.672703902773723</v>
      </c>
      <c r="O9" s="6"/>
    </row>
    <row r="10" spans="2:15" ht="20.100000000000001" customHeight="1" x14ac:dyDescent="0.15">
      <c r="B10" s="41"/>
      <c r="C10" s="20" t="s">
        <v>18</v>
      </c>
      <c r="D10" s="42" t="s">
        <v>16</v>
      </c>
      <c r="E10" s="43">
        <v>17675</v>
      </c>
      <c r="F10" s="44">
        <v>46</v>
      </c>
      <c r="G10" s="44">
        <v>8296</v>
      </c>
      <c r="H10" s="44">
        <v>61</v>
      </c>
      <c r="I10" s="44">
        <v>51</v>
      </c>
      <c r="J10" s="44">
        <f t="shared" si="0"/>
        <v>26129</v>
      </c>
      <c r="K10" s="44">
        <v>30010</v>
      </c>
      <c r="L10" s="45">
        <f t="shared" si="1"/>
        <v>0.87067644118627119</v>
      </c>
      <c r="M10" s="46">
        <f>+J10/75755*100</f>
        <v>34.491452709392121</v>
      </c>
      <c r="O10" s="6"/>
    </row>
    <row r="11" spans="2:15" ht="20.100000000000001" customHeight="1" x14ac:dyDescent="0.15">
      <c r="B11" s="41"/>
      <c r="C11" s="19"/>
      <c r="D11" s="42" t="s">
        <v>17</v>
      </c>
      <c r="E11" s="43">
        <v>2504891</v>
      </c>
      <c r="F11" s="44">
        <v>61486</v>
      </c>
      <c r="G11" s="44">
        <v>2455600</v>
      </c>
      <c r="H11" s="44">
        <v>52196</v>
      </c>
      <c r="I11" s="44">
        <v>78249</v>
      </c>
      <c r="J11" s="44">
        <f t="shared" si="0"/>
        <v>5152422</v>
      </c>
      <c r="K11" s="44">
        <v>5950163</v>
      </c>
      <c r="L11" s="45">
        <f t="shared" si="1"/>
        <v>0.8659295552071431</v>
      </c>
      <c r="M11" s="46">
        <f>+J11/16752255*100</f>
        <v>30.756587695208793</v>
      </c>
      <c r="O11" s="6"/>
    </row>
    <row r="12" spans="2:15" ht="20.100000000000001" customHeight="1" x14ac:dyDescent="0.15">
      <c r="B12" s="41"/>
      <c r="C12" s="20" t="s">
        <v>19</v>
      </c>
      <c r="D12" s="42" t="s">
        <v>16</v>
      </c>
      <c r="E12" s="43">
        <v>48576</v>
      </c>
      <c r="F12" s="44">
        <v>95</v>
      </c>
      <c r="G12" s="44">
        <v>12468</v>
      </c>
      <c r="H12" s="44">
        <v>237</v>
      </c>
      <c r="I12" s="44">
        <v>163</v>
      </c>
      <c r="J12" s="44">
        <f t="shared" si="0"/>
        <v>61539</v>
      </c>
      <c r="K12" s="44">
        <v>75553</v>
      </c>
      <c r="L12" s="45">
        <f t="shared" si="1"/>
        <v>0.81451431445475364</v>
      </c>
      <c r="M12" s="46">
        <f>+J12/127027*100</f>
        <v>48.445606052256608</v>
      </c>
      <c r="O12" s="6"/>
    </row>
    <row r="13" spans="2:15" ht="20.100000000000001" customHeight="1" thickBot="1" x14ac:dyDescent="0.2">
      <c r="B13" s="47"/>
      <c r="C13" s="21"/>
      <c r="D13" s="48" t="s">
        <v>17</v>
      </c>
      <c r="E13" s="49">
        <v>6784032.1999999993</v>
      </c>
      <c r="F13" s="50">
        <v>131734</v>
      </c>
      <c r="G13" s="50">
        <v>3372647</v>
      </c>
      <c r="H13" s="50">
        <v>211737</v>
      </c>
      <c r="I13" s="50">
        <v>155615</v>
      </c>
      <c r="J13" s="50">
        <f t="shared" si="0"/>
        <v>10655765.199999999</v>
      </c>
      <c r="K13" s="50">
        <v>11006493.699999999</v>
      </c>
      <c r="L13" s="51">
        <f t="shared" si="1"/>
        <v>0.96813440233014447</v>
      </c>
      <c r="M13" s="52">
        <f>+J13/24398294*100</f>
        <v>43.67422246817749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48608</v>
      </c>
      <c r="F14" s="56">
        <v>97</v>
      </c>
      <c r="G14" s="56">
        <v>13005</v>
      </c>
      <c r="H14" s="56">
        <v>243</v>
      </c>
      <c r="I14" s="56">
        <v>151</v>
      </c>
      <c r="J14" s="56">
        <v>62104</v>
      </c>
      <c r="K14" s="57"/>
      <c r="L14" s="58"/>
      <c r="M14" s="46">
        <v>48.9</v>
      </c>
    </row>
    <row r="15" spans="2:15" ht="20.100000000000001" customHeight="1" x14ac:dyDescent="0.15">
      <c r="B15" s="15" t="s">
        <v>20</v>
      </c>
      <c r="C15" s="16"/>
      <c r="D15" s="42" t="s">
        <v>0</v>
      </c>
      <c r="E15" s="59">
        <f t="shared" ref="E15:J15" si="2">E12/E14</f>
        <v>0.99934167215273206</v>
      </c>
      <c r="F15" s="60">
        <f t="shared" si="2"/>
        <v>0.97938144329896903</v>
      </c>
      <c r="G15" s="60">
        <f t="shared" si="2"/>
        <v>0.95870818915801614</v>
      </c>
      <c r="H15" s="60">
        <f t="shared" si="2"/>
        <v>0.97530864197530864</v>
      </c>
      <c r="I15" s="60">
        <f t="shared" si="2"/>
        <v>1.0794701986754967</v>
      </c>
      <c r="J15" s="60">
        <f t="shared" si="2"/>
        <v>0.99090235733608145</v>
      </c>
      <c r="K15" s="61"/>
      <c r="L15" s="58"/>
      <c r="M15" s="62"/>
    </row>
    <row r="16" spans="2:15" ht="20.100000000000001" customHeight="1" x14ac:dyDescent="0.15">
      <c r="B16" s="15" t="s">
        <v>21</v>
      </c>
      <c r="C16" s="16"/>
      <c r="D16" s="42" t="s">
        <v>17</v>
      </c>
      <c r="E16" s="43">
        <v>6784175.1999999993</v>
      </c>
      <c r="F16" s="44">
        <v>141232</v>
      </c>
      <c r="G16" s="44">
        <v>3593735</v>
      </c>
      <c r="H16" s="44">
        <v>215857</v>
      </c>
      <c r="I16" s="44">
        <v>164257</v>
      </c>
      <c r="J16" s="44">
        <v>10899256.199999999</v>
      </c>
      <c r="K16" s="63"/>
      <c r="L16" s="58"/>
      <c r="M16" s="46">
        <v>44.7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0.99997892153492729</v>
      </c>
      <c r="F17" s="66">
        <f t="shared" si="3"/>
        <v>0.932748952078849</v>
      </c>
      <c r="G17" s="66">
        <f t="shared" si="3"/>
        <v>0.93847960408878228</v>
      </c>
      <c r="H17" s="66">
        <f t="shared" si="3"/>
        <v>0.98091328981686954</v>
      </c>
      <c r="I17" s="66">
        <f t="shared" si="3"/>
        <v>0.947387325958711</v>
      </c>
      <c r="J17" s="66">
        <f t="shared" si="3"/>
        <v>0.97765985168786107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47461</v>
      </c>
      <c r="F18" s="38">
        <v>298</v>
      </c>
      <c r="G18" s="38">
        <v>27524</v>
      </c>
      <c r="H18" s="38">
        <v>134</v>
      </c>
      <c r="I18" s="38">
        <v>136</v>
      </c>
      <c r="J18" s="38">
        <v>75553</v>
      </c>
      <c r="K18" s="68"/>
      <c r="L18" s="69"/>
      <c r="M18" s="40">
        <v>53.7</v>
      </c>
    </row>
    <row r="19" spans="2:13" ht="20.100000000000001" customHeight="1" x14ac:dyDescent="0.15">
      <c r="B19" s="15" t="s">
        <v>22</v>
      </c>
      <c r="C19" s="16"/>
      <c r="D19" s="42" t="s">
        <v>0</v>
      </c>
      <c r="E19" s="59">
        <f t="shared" ref="E19:J19" si="4">E12/E18</f>
        <v>1.0234929731779776</v>
      </c>
      <c r="F19" s="60">
        <f t="shared" si="4"/>
        <v>0.31879194630872482</v>
      </c>
      <c r="G19" s="60">
        <f t="shared" si="4"/>
        <v>0.45298648452259849</v>
      </c>
      <c r="H19" s="60">
        <f t="shared" si="4"/>
        <v>1.7686567164179106</v>
      </c>
      <c r="I19" s="60">
        <f t="shared" si="4"/>
        <v>1.1985294117647058</v>
      </c>
      <c r="J19" s="60">
        <f t="shared" si="4"/>
        <v>0.81451431445475364</v>
      </c>
      <c r="K19" s="61"/>
      <c r="L19" s="70"/>
      <c r="M19" s="71"/>
    </row>
    <row r="20" spans="2:13" ht="20.100000000000001" customHeight="1" x14ac:dyDescent="0.15">
      <c r="B20" s="15" t="s">
        <v>23</v>
      </c>
      <c r="C20" s="16"/>
      <c r="D20" s="42" t="s">
        <v>17</v>
      </c>
      <c r="E20" s="43">
        <v>6721767</v>
      </c>
      <c r="F20" s="44">
        <v>362155</v>
      </c>
      <c r="G20" s="44">
        <v>3654792.7</v>
      </c>
      <c r="H20" s="44">
        <v>106534</v>
      </c>
      <c r="I20" s="44">
        <v>161245</v>
      </c>
      <c r="J20" s="44">
        <v>11006493.699999999</v>
      </c>
      <c r="K20" s="63"/>
      <c r="L20" s="72"/>
      <c r="M20" s="46">
        <v>41.7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1.0092632190315431</v>
      </c>
      <c r="F21" s="74">
        <f t="shared" si="5"/>
        <v>0.3637503278982756</v>
      </c>
      <c r="G21" s="74">
        <f t="shared" si="5"/>
        <v>0.92280117556325425</v>
      </c>
      <c r="H21" s="74">
        <f t="shared" si="5"/>
        <v>1.9875063360054068</v>
      </c>
      <c r="I21" s="74">
        <f t="shared" si="5"/>
        <v>0.96508418865701262</v>
      </c>
      <c r="J21" s="74">
        <f t="shared" si="5"/>
        <v>0.96813440233014447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0.3634137306552519</v>
      </c>
      <c r="F22" s="82">
        <f t="shared" si="6"/>
        <v>0.46875</v>
      </c>
      <c r="G22" s="82">
        <f t="shared" si="6"/>
        <v>0.63027519334196991</v>
      </c>
      <c r="H22" s="82">
        <f t="shared" si="6"/>
        <v>0.24166666666666667</v>
      </c>
      <c r="I22" s="82">
        <f t="shared" si="6"/>
        <v>0.36305732484076431</v>
      </c>
      <c r="J22" s="82">
        <f t="shared" si="6"/>
        <v>0.41808270585475926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83A9-F9A2-4D33-9191-EAFA155CECA5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6F1D-AD36-40F4-A676-2F8649FBB485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2026-03-11T06:28:30Z</dcterms:modified>
</cp:coreProperties>
</file>