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762A0DC4-F0BE-42D7-B2C4-B4938C73971D}" xr6:coauthVersionLast="47" xr6:coauthVersionMax="47" xr10:uidLastSave="{00000000-0000-0000-0000-000000000000}"/>
  <bookViews>
    <workbookView xWindow="-120" yWindow="-120" windowWidth="29040" windowHeight="15720" xr2:uid="{E7C29B84-94AA-4DA5-9240-656011A14259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L8" i="1" s="1"/>
  <c r="J13" i="1"/>
  <c r="J17" i="1" s="1"/>
  <c r="M13" i="1"/>
  <c r="J21" i="1"/>
  <c r="J12" i="1"/>
  <c r="M12" i="1" s="1"/>
  <c r="J11" i="1"/>
  <c r="M11" i="1" s="1"/>
  <c r="J10" i="1"/>
  <c r="M10" i="1"/>
  <c r="J9" i="1"/>
  <c r="L9" i="1" s="1"/>
  <c r="M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L10" i="1"/>
  <c r="J15" i="1"/>
  <c r="J22" i="1"/>
  <c r="L13" i="1"/>
  <c r="M8" i="1" l="1"/>
  <c r="L11" i="1"/>
  <c r="L12" i="1"/>
  <c r="J19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<sst xmlns="http://schemas.openxmlformats.org/spreadsheetml/2006/main" count="40" uniqueCount="30">
  <si>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</si>
  <si>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</si>
  <si>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</si>
  <si>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</si>
  <si>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</si>
  <si>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</si>
  <si>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</si>
  <si>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</si>
  <si>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</si>
  <si>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</si>
  <si>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</si>
  <si>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</si>
  <si>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</si>
  <si>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</si>
  <si>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</si>
  <si>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</si>
  <si>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</si>
  <si>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</si>
  <si>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</si>
  <si>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</si>
  <si>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</si>
  <si>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</si>
  <si>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</si>
  <si>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</si>
  <si>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</si>
  <si>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</si>
  <si>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</si>
  <si>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</si>
  <si>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</si>
  <si>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（令和元年11月分）</t>
    <rPh sb="1" eb="3">
      <t>レイワ</t>
    </rPh>
    <rPh sb="3" eb="5">
      <t>ガンネン</t>
    </rPh>
    <rPh sb="7" eb="8">
      <t>ツキ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</si>
</sst>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3DFC0BC2-6791-40AD-AFDE-62DC1DB89B5C}"/>
    <cellStyle name="標準" xfId="0" builtinId="0"/>
    <cellStyle name="標準 2" xfId="3" xr:uid="{63FE911B-C651-4D7E-9C15-FAE71A3527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441D-A688-4E8F-B948-1B7388B80738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7" t="s">
        <v>7</v>
      </c>
      <c r="D1" s="27"/>
      <c r="E1" s="27"/>
      <c r="F1" s="27"/>
      <c r="G1" s="27"/>
      <c r="H1" s="22" t="s">
        <v>29</v>
      </c>
      <c r="I1" s="23"/>
      <c r="J1" s="2"/>
    </row>
    <row r="2" spans="2:15" ht="17.25" x14ac:dyDescent="0.2">
      <c r="B2" s="2"/>
      <c r="C2" s="17"/>
      <c r="D2" s="17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8" t="s">
        <v>27</v>
      </c>
      <c r="K5" s="28"/>
      <c r="L5" s="28"/>
      <c r="M5" s="28"/>
    </row>
    <row r="6" spans="2:15" x14ac:dyDescent="0.15">
      <c r="B6" s="29"/>
      <c r="C6" s="30"/>
      <c r="D6" s="30"/>
      <c r="E6" s="31">
        <v>27</v>
      </c>
      <c r="F6" s="13">
        <v>28</v>
      </c>
      <c r="G6" s="13">
        <v>29</v>
      </c>
      <c r="H6" s="13">
        <v>30</v>
      </c>
      <c r="I6" s="13">
        <v>35</v>
      </c>
      <c r="J6" s="24" t="s">
        <v>8</v>
      </c>
      <c r="K6" s="24" t="s">
        <v>9</v>
      </c>
      <c r="L6" s="25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20"/>
      <c r="K7" s="20"/>
      <c r="L7" s="26"/>
      <c r="M7" s="8" t="s">
        <v>5</v>
      </c>
    </row>
    <row r="8" spans="2:15" ht="20.100000000000001" customHeight="1" x14ac:dyDescent="0.15">
      <c r="B8" s="35" t="s">
        <v>28</v>
      </c>
      <c r="C8" s="18" t="s">
        <v>15</v>
      </c>
      <c r="D8" s="36" t="s">
        <v>16</v>
      </c>
      <c r="E8" s="37">
        <v>18859</v>
      </c>
      <c r="F8" s="38">
        <v>409</v>
      </c>
      <c r="G8" s="38">
        <v>7397</v>
      </c>
      <c r="H8" s="38">
        <v>41</v>
      </c>
      <c r="I8" s="38">
        <v>42</v>
      </c>
      <c r="J8" s="38">
        <f t="shared" ref="J8:J13" si="0">SUM(E8:I8)</f>
        <v>26748</v>
      </c>
      <c r="K8" s="38">
        <v>28529</v>
      </c>
      <c r="L8" s="39">
        <f t="shared" ref="L8:L13" si="1">J8/K8</f>
        <v>0.93757229485786397</v>
      </c>
      <c r="M8" s="40">
        <f>+J8/118046*100</f>
        <v>22.658963454924354</v>
      </c>
      <c r="O8" s="5"/>
    </row>
    <row r="9" spans="2:15" ht="20.100000000000001" customHeight="1" x14ac:dyDescent="0.15">
      <c r="B9" s="41"/>
      <c r="C9" s="19"/>
      <c r="D9" s="42" t="s">
        <v>17</v>
      </c>
      <c r="E9" s="43">
        <v>2652598</v>
      </c>
      <c r="F9" s="44">
        <v>822857</v>
      </c>
      <c r="G9" s="44">
        <v>2090969</v>
      </c>
      <c r="H9" s="44">
        <v>25527</v>
      </c>
      <c r="I9" s="44">
        <v>69892</v>
      </c>
      <c r="J9" s="44">
        <f t="shared" si="0"/>
        <v>5661843</v>
      </c>
      <c r="K9" s="44">
        <v>6140870</v>
      </c>
      <c r="L9" s="45">
        <f t="shared" si="1"/>
        <v>0.92199362631027848</v>
      </c>
      <c r="M9" s="46">
        <f>+J9/17830457*100</f>
        <v>31.753773893736991</v>
      </c>
      <c r="O9" s="6"/>
    </row>
    <row r="10" spans="2:15" ht="20.100000000000001" customHeight="1" x14ac:dyDescent="0.15">
      <c r="B10" s="41"/>
      <c r="C10" s="20" t="s">
        <v>18</v>
      </c>
      <c r="D10" s="42" t="s">
        <v>16</v>
      </c>
      <c r="E10" s="43">
        <v>18450</v>
      </c>
      <c r="F10" s="44">
        <v>218</v>
      </c>
      <c r="G10" s="44">
        <v>6830</v>
      </c>
      <c r="H10" s="44">
        <v>81</v>
      </c>
      <c r="I10" s="44">
        <v>40</v>
      </c>
      <c r="J10" s="44">
        <f t="shared" si="0"/>
        <v>25619</v>
      </c>
      <c r="K10" s="44">
        <v>27644</v>
      </c>
      <c r="L10" s="45">
        <f t="shared" si="1"/>
        <v>0.92674721458544351</v>
      </c>
      <c r="M10" s="46">
        <f>+J10/90956*100</f>
        <v>28.166366155063987</v>
      </c>
      <c r="O10" s="6"/>
    </row>
    <row r="11" spans="2:15" ht="20.100000000000001" customHeight="1" x14ac:dyDescent="0.15">
      <c r="B11" s="41"/>
      <c r="C11" s="19"/>
      <c r="D11" s="42" t="s">
        <v>17</v>
      </c>
      <c r="E11" s="43">
        <v>2653419</v>
      </c>
      <c r="F11" s="44">
        <v>422939</v>
      </c>
      <c r="G11" s="44">
        <v>1783439</v>
      </c>
      <c r="H11" s="44">
        <v>50501</v>
      </c>
      <c r="I11" s="44">
        <v>67783</v>
      </c>
      <c r="J11" s="44">
        <f t="shared" si="0"/>
        <v>4978081</v>
      </c>
      <c r="K11" s="44">
        <v>6067763</v>
      </c>
      <c r="L11" s="45">
        <f t="shared" si="1"/>
        <v>0.82041454156993276</v>
      </c>
      <c r="M11" s="46">
        <f>+J11/17809889*100</f>
        <v>27.951218561777676</v>
      </c>
      <c r="O11" s="6"/>
    </row>
    <row r="12" spans="2:15" ht="20.100000000000001" customHeight="1" x14ac:dyDescent="0.15">
      <c r="B12" s="41"/>
      <c r="C12" s="20" t="s">
        <v>19</v>
      </c>
      <c r="D12" s="42" t="s">
        <v>16</v>
      </c>
      <c r="E12" s="43">
        <v>48497</v>
      </c>
      <c r="F12" s="44">
        <v>380</v>
      </c>
      <c r="G12" s="44">
        <v>13447</v>
      </c>
      <c r="H12" s="44">
        <v>340</v>
      </c>
      <c r="I12" s="44">
        <v>134</v>
      </c>
      <c r="J12" s="44">
        <f t="shared" si="0"/>
        <v>62798</v>
      </c>
      <c r="K12" s="44">
        <v>59432</v>
      </c>
      <c r="L12" s="45">
        <f t="shared" si="1"/>
        <v>1.0566361556064072</v>
      </c>
      <c r="M12" s="46">
        <f>+J12/158297*100</f>
        <v>39.670998186952374</v>
      </c>
      <c r="O12" s="6"/>
    </row>
    <row r="13" spans="2:15" ht="20.100000000000001" customHeight="1" thickBot="1" x14ac:dyDescent="0.2">
      <c r="B13" s="47"/>
      <c r="C13" s="21"/>
      <c r="D13" s="48" t="s">
        <v>17</v>
      </c>
      <c r="E13" s="49">
        <v>6722283.1999999993</v>
      </c>
      <c r="F13" s="50">
        <v>710136</v>
      </c>
      <c r="G13" s="50">
        <v>4031726</v>
      </c>
      <c r="H13" s="50">
        <v>206289</v>
      </c>
      <c r="I13" s="50">
        <v>178013</v>
      </c>
      <c r="J13" s="50">
        <f t="shared" si="0"/>
        <v>11848447.199999999</v>
      </c>
      <c r="K13" s="50">
        <v>10972998.899999999</v>
      </c>
      <c r="L13" s="51">
        <f t="shared" si="1"/>
        <v>1.0797820457268068</v>
      </c>
      <c r="M13" s="52">
        <f>+J13/24744578*100</f>
        <v>47.883003702871797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48088</v>
      </c>
      <c r="F14" s="56">
        <v>189</v>
      </c>
      <c r="G14" s="56">
        <v>12880</v>
      </c>
      <c r="H14" s="56">
        <v>380</v>
      </c>
      <c r="I14" s="56">
        <v>132</v>
      </c>
      <c r="J14" s="56">
        <v>61669</v>
      </c>
      <c r="K14" s="57"/>
      <c r="L14" s="58"/>
      <c r="M14" s="46">
        <v>47</v>
      </c>
    </row>
    <row r="15" spans="2:15" ht="20.100000000000001" customHeight="1" x14ac:dyDescent="0.15">
      <c r="B15" s="15" t="s">
        <v>20</v>
      </c>
      <c r="C15" s="16"/>
      <c r="D15" s="42" t="s">
        <v>0</v>
      </c>
      <c r="E15" s="59">
        <f t="shared" ref="E15:J15" si="2">E12/E14</f>
        <v>1.0085052403926136</v>
      </c>
      <c r="F15" s="60">
        <f t="shared" si="2"/>
        <v>2.0105820105820107</v>
      </c>
      <c r="G15" s="60">
        <f t="shared" si="2"/>
        <v>1.0440217391304347</v>
      </c>
      <c r="H15" s="60">
        <f t="shared" si="2"/>
        <v>0.89473684210526316</v>
      </c>
      <c r="I15" s="60">
        <f t="shared" si="2"/>
        <v>1.0151515151515151</v>
      </c>
      <c r="J15" s="60">
        <f t="shared" si="2"/>
        <v>1.0183074153950931</v>
      </c>
      <c r="K15" s="61"/>
      <c r="L15" s="58"/>
      <c r="M15" s="62"/>
    </row>
    <row r="16" spans="2:15" ht="20.100000000000001" customHeight="1" x14ac:dyDescent="0.15">
      <c r="B16" s="15" t="s">
        <v>21</v>
      </c>
      <c r="C16" s="16"/>
      <c r="D16" s="42" t="s">
        <v>17</v>
      </c>
      <c r="E16" s="43">
        <v>6723104.1999999993</v>
      </c>
      <c r="F16" s="44">
        <v>310218</v>
      </c>
      <c r="G16" s="44">
        <v>3724196</v>
      </c>
      <c r="H16" s="44">
        <v>231263</v>
      </c>
      <c r="I16" s="44">
        <v>175904</v>
      </c>
      <c r="J16" s="44">
        <v>11164685.199999999</v>
      </c>
      <c r="K16" s="63"/>
      <c r="L16" s="58"/>
      <c r="M16" s="46">
        <v>45.2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0.99987788379064535</v>
      </c>
      <c r="F17" s="66">
        <f t="shared" si="3"/>
        <v>2.2891514999129643</v>
      </c>
      <c r="G17" s="66">
        <f t="shared" si="3"/>
        <v>1.0825762124227618</v>
      </c>
      <c r="H17" s="66">
        <f t="shared" si="3"/>
        <v>0.89201039509130298</v>
      </c>
      <c r="I17" s="66">
        <f t="shared" si="3"/>
        <v>1.0119894942696015</v>
      </c>
      <c r="J17" s="66">
        <f t="shared" si="3"/>
        <v>1.061243285211481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46262</v>
      </c>
      <c r="F18" s="38">
        <v>151</v>
      </c>
      <c r="G18" s="38">
        <v>12666</v>
      </c>
      <c r="H18" s="38">
        <v>181</v>
      </c>
      <c r="I18" s="38">
        <v>172</v>
      </c>
      <c r="J18" s="38">
        <v>59432</v>
      </c>
      <c r="K18" s="68"/>
      <c r="L18" s="69"/>
      <c r="M18" s="40">
        <v>47.7</v>
      </c>
    </row>
    <row r="19" spans="2:13" ht="20.100000000000001" customHeight="1" x14ac:dyDescent="0.15">
      <c r="B19" s="15" t="s">
        <v>22</v>
      </c>
      <c r="C19" s="16"/>
      <c r="D19" s="42" t="s">
        <v>0</v>
      </c>
      <c r="E19" s="59">
        <f t="shared" ref="E19:J19" si="4">E12/E18</f>
        <v>1.0483117893735678</v>
      </c>
      <c r="F19" s="60">
        <f t="shared" si="4"/>
        <v>2.5165562913907285</v>
      </c>
      <c r="G19" s="60">
        <f t="shared" si="4"/>
        <v>1.0616611400600031</v>
      </c>
      <c r="H19" s="60">
        <f t="shared" si="4"/>
        <v>1.8784530386740332</v>
      </c>
      <c r="I19" s="60">
        <f t="shared" si="4"/>
        <v>0.77906976744186052</v>
      </c>
      <c r="J19" s="60">
        <f t="shared" si="4"/>
        <v>1.0566361556064072</v>
      </c>
      <c r="K19" s="61"/>
      <c r="L19" s="70"/>
      <c r="M19" s="71"/>
    </row>
    <row r="20" spans="2:13" ht="20.100000000000001" customHeight="1" x14ac:dyDescent="0.15">
      <c r="B20" s="15" t="s">
        <v>23</v>
      </c>
      <c r="C20" s="16"/>
      <c r="D20" s="42" t="s">
        <v>17</v>
      </c>
      <c r="E20" s="43">
        <v>6922857.1999999993</v>
      </c>
      <c r="F20" s="44">
        <v>161243</v>
      </c>
      <c r="G20" s="44">
        <v>3519308.7</v>
      </c>
      <c r="H20" s="44">
        <v>164784</v>
      </c>
      <c r="I20" s="44">
        <v>204806</v>
      </c>
      <c r="J20" s="44">
        <v>10972998.899999999</v>
      </c>
      <c r="K20" s="63"/>
      <c r="L20" s="72"/>
      <c r="M20" s="46">
        <v>41.5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0.97102728047026599</v>
      </c>
      <c r="F21" s="74">
        <f t="shared" si="5"/>
        <v>4.4041353733185318</v>
      </c>
      <c r="G21" s="74">
        <f t="shared" si="5"/>
        <v>1.145601691604945</v>
      </c>
      <c r="H21" s="74">
        <f t="shared" si="5"/>
        <v>1.2518751820565104</v>
      </c>
      <c r="I21" s="74">
        <f t="shared" si="5"/>
        <v>0.8691786373446091</v>
      </c>
      <c r="J21" s="74">
        <f t="shared" si="5"/>
        <v>1.0797820457268068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0.38628151369260239</v>
      </c>
      <c r="F22" s="82">
        <f t="shared" si="6"/>
        <v>1.101933216168717</v>
      </c>
      <c r="G22" s="82">
        <f t="shared" si="6"/>
        <v>0.54039579139286664</v>
      </c>
      <c r="H22" s="82">
        <f t="shared" si="6"/>
        <v>0.16944444444444445</v>
      </c>
      <c r="I22" s="82">
        <f t="shared" si="6"/>
        <v>0.30827067669172931</v>
      </c>
      <c r="J22" s="82">
        <f t="shared" si="6"/>
        <v>0.42072999268882516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7E05-D14A-4B32-8B3E-D93AACF99C1D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6C21-C55D-4E17-A721-9880FF745629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2026-03-11T06:30:22Z</dcterms:modified>
</cp:coreProperties>
</file>