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"/>
    </mc:Choice>
  </mc:AlternateContent>
  <xr:revisionPtr revIDLastSave="0" documentId="8_{015DE040-02C2-44E1-96BE-38061C850F8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品目別管理表 (令和3年2月) " sheetId="3" r:id="rId1"/>
    <sheet name="10品目別管理表 (令和3年4月) " sheetId="5" r:id="rId2"/>
    <sheet name="(令和3年3月) " sheetId="4" r:id="rId3"/>
  </sheets>
  <definedNames>
    <definedName name="_xlnm.Print_Area" localSheetId="2">'(令和3年3月) '!$A$1:$Z$49</definedName>
    <definedName name="_xlnm.Print_Area" localSheetId="0">'10品目別管理表 (令和3年2月) '!$A$1:$Z$49</definedName>
    <definedName name="_xlnm.Print_Area" localSheetId="1">'10品目別管理表 (令和3年4月)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" i="5" l="1"/>
  <c r="G25" i="5"/>
  <c r="W25" i="5"/>
  <c r="U25" i="5"/>
  <c r="S25" i="5"/>
  <c r="Q25" i="5"/>
  <c r="O25" i="5"/>
  <c r="M25" i="5"/>
  <c r="K25" i="5"/>
  <c r="E25" i="5"/>
  <c r="Y25" i="5" s="1"/>
  <c r="Y23" i="5"/>
  <c r="W23" i="5"/>
  <c r="U23" i="5"/>
  <c r="S23" i="5"/>
  <c r="Q23" i="5"/>
  <c r="O23" i="5"/>
  <c r="M23" i="5"/>
  <c r="K23" i="5"/>
  <c r="I23" i="5"/>
  <c r="G23" i="5"/>
  <c r="E23" i="5"/>
  <c r="Z42" i="5" l="1"/>
  <c r="Y42" i="5"/>
  <c r="X42" i="5"/>
  <c r="W42" i="5"/>
  <c r="V42" i="5"/>
  <c r="U42" i="5"/>
  <c r="U46" i="5" s="1"/>
  <c r="T42" i="5"/>
  <c r="S42" i="5"/>
  <c r="S46" i="5" s="1"/>
  <c r="R42" i="5"/>
  <c r="Q42" i="5"/>
  <c r="Q46" i="5" s="1"/>
  <c r="P42" i="5"/>
  <c r="O42" i="5"/>
  <c r="N42" i="5"/>
  <c r="M42" i="5"/>
  <c r="M46" i="5" s="1"/>
  <c r="L42" i="5"/>
  <c r="K42" i="5"/>
  <c r="J42" i="5"/>
  <c r="I42" i="5"/>
  <c r="I46" i="5" s="1"/>
  <c r="H42" i="5"/>
  <c r="G42" i="5"/>
  <c r="E42" i="5"/>
  <c r="Z41" i="5"/>
  <c r="Y41" i="5"/>
  <c r="X41" i="5"/>
  <c r="W41" i="5"/>
  <c r="V41" i="5"/>
  <c r="U41" i="5"/>
  <c r="T41" i="5"/>
  <c r="S41" i="5"/>
  <c r="S45" i="5" s="1"/>
  <c r="R41" i="5"/>
  <c r="Q41" i="5"/>
  <c r="P41" i="5"/>
  <c r="O41" i="5"/>
  <c r="N41" i="5"/>
  <c r="M41" i="5"/>
  <c r="L41" i="5"/>
  <c r="K41" i="5"/>
  <c r="K45" i="5" s="1"/>
  <c r="J41" i="5"/>
  <c r="I41" i="5"/>
  <c r="H41" i="5"/>
  <c r="G41" i="5"/>
  <c r="F41" i="5"/>
  <c r="E41" i="5"/>
  <c r="Z40" i="5"/>
  <c r="Y40" i="5"/>
  <c r="Y44" i="5" s="1"/>
  <c r="X40" i="5"/>
  <c r="W40" i="5"/>
  <c r="V40" i="5"/>
  <c r="U40" i="5"/>
  <c r="T40" i="5"/>
  <c r="S40" i="5"/>
  <c r="R40" i="5"/>
  <c r="Q40" i="5"/>
  <c r="Q44" i="5" s="1"/>
  <c r="P40" i="5"/>
  <c r="O40" i="5"/>
  <c r="N40" i="5"/>
  <c r="M40" i="5"/>
  <c r="L40" i="5"/>
  <c r="K40" i="5"/>
  <c r="J40" i="5"/>
  <c r="I40" i="5"/>
  <c r="I44" i="5" s="1"/>
  <c r="H40" i="5"/>
  <c r="G40" i="5"/>
  <c r="F40" i="5"/>
  <c r="E40" i="5"/>
  <c r="Z39" i="5"/>
  <c r="Y39" i="5"/>
  <c r="X39" i="5"/>
  <c r="W39" i="5"/>
  <c r="W43" i="5" s="1"/>
  <c r="V39" i="5"/>
  <c r="U39" i="5"/>
  <c r="T39" i="5"/>
  <c r="S39" i="5"/>
  <c r="R39" i="5"/>
  <c r="Q39" i="5"/>
  <c r="P39" i="5"/>
  <c r="O39" i="5"/>
  <c r="O47" i="5" s="1"/>
  <c r="N39" i="5"/>
  <c r="M39" i="5"/>
  <c r="L39" i="5"/>
  <c r="K39" i="5"/>
  <c r="J39" i="5"/>
  <c r="I39" i="5"/>
  <c r="H39" i="5"/>
  <c r="G39" i="5"/>
  <c r="G43" i="5" s="1"/>
  <c r="F39" i="5"/>
  <c r="E39" i="5"/>
  <c r="E47" i="5" s="1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48" i="5" l="1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E41" i="4"/>
  <c r="Z40" i="4"/>
  <c r="Z48" i="4" s="1"/>
  <c r="Y40" i="4"/>
  <c r="X40" i="4"/>
  <c r="W40" i="4"/>
  <c r="W48" i="4" s="1"/>
  <c r="V40" i="4"/>
  <c r="U40" i="4"/>
  <c r="T40" i="4"/>
  <c r="S40" i="4"/>
  <c r="R40" i="4"/>
  <c r="R48" i="4" s="1"/>
  <c r="Q40" i="4"/>
  <c r="P40" i="4"/>
  <c r="O40" i="4"/>
  <c r="O48" i="4" s="1"/>
  <c r="N40" i="4"/>
  <c r="M40" i="4"/>
  <c r="L40" i="4"/>
  <c r="K40" i="4"/>
  <c r="J40" i="4"/>
  <c r="J48" i="4" s="1"/>
  <c r="I40" i="4"/>
  <c r="H40" i="4"/>
  <c r="G40" i="4"/>
  <c r="G44" i="4" s="1"/>
  <c r="F40" i="4"/>
  <c r="E40" i="4"/>
  <c r="Z39" i="4"/>
  <c r="Y39" i="4"/>
  <c r="X39" i="4"/>
  <c r="X47" i="4" s="1"/>
  <c r="W39" i="4"/>
  <c r="V39" i="4"/>
  <c r="U39" i="4"/>
  <c r="U47" i="4" s="1"/>
  <c r="T39" i="4"/>
  <c r="S39" i="4"/>
  <c r="R39" i="4"/>
  <c r="Q39" i="4"/>
  <c r="P39" i="4"/>
  <c r="P47" i="4" s="1"/>
  <c r="O39" i="4"/>
  <c r="N39" i="4"/>
  <c r="M39" i="4"/>
  <c r="M47" i="4" s="1"/>
  <c r="L39" i="4"/>
  <c r="K39" i="4"/>
  <c r="J39" i="4"/>
  <c r="I39" i="4"/>
  <c r="H39" i="4"/>
  <c r="H47" i="4" s="1"/>
  <c r="G39" i="4"/>
  <c r="F39" i="4"/>
  <c r="E39" i="4"/>
  <c r="E47" i="4" s="1"/>
  <c r="Z49" i="4"/>
  <c r="X49" i="4"/>
  <c r="W45" i="4"/>
  <c r="V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F45" i="4"/>
  <c r="E45" i="4"/>
  <c r="Z44" i="4"/>
  <c r="Y44" i="4"/>
  <c r="X48" i="4"/>
  <c r="V48" i="4"/>
  <c r="U44" i="4"/>
  <c r="T44" i="4"/>
  <c r="S44" i="4"/>
  <c r="R44" i="4"/>
  <c r="Q44" i="4"/>
  <c r="P48" i="4"/>
  <c r="N48" i="4"/>
  <c r="M44" i="4"/>
  <c r="L44" i="4"/>
  <c r="K44" i="4"/>
  <c r="J44" i="4"/>
  <c r="I44" i="4"/>
  <c r="H48" i="4"/>
  <c r="F48" i="4"/>
  <c r="E44" i="4"/>
  <c r="Z43" i="4"/>
  <c r="Y43" i="4"/>
  <c r="X43" i="4"/>
  <c r="W43" i="4"/>
  <c r="V47" i="4"/>
  <c r="T47" i="4"/>
  <c r="S43" i="4"/>
  <c r="R43" i="4"/>
  <c r="Q43" i="4"/>
  <c r="P43" i="4"/>
  <c r="O43" i="4"/>
  <c r="N47" i="4"/>
  <c r="L47" i="4"/>
  <c r="K43" i="4"/>
  <c r="J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<sst xmlns="http://schemas.openxmlformats.org/spreadsheetml/2006/main" count="384" uniqueCount="66">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</sst>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178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29" xfId="3" applyNumberFormat="1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63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33">
        <f>H22/G22*1000</f>
        <v>383147.52475247526</v>
      </c>
      <c r="H24" s="134"/>
      <c r="I24" s="135">
        <f>J22/I22*1000</f>
        <v>1166294.5632798574</v>
      </c>
      <c r="J24" s="136"/>
      <c r="K24" s="133">
        <f>L22/K22*1000</f>
        <v>1691355.5327868853</v>
      </c>
      <c r="L24" s="134"/>
      <c r="M24" s="135">
        <f>N22/M22*1000</f>
        <v>226612.30024061256</v>
      </c>
      <c r="N24" s="136"/>
      <c r="O24" s="133">
        <f>P22/O22*1000</f>
        <v>285146.43440391944</v>
      </c>
      <c r="P24" s="134"/>
      <c r="Q24" s="135">
        <f>R22/Q22*1000</f>
        <v>184680.19400352734</v>
      </c>
      <c r="R24" s="136"/>
      <c r="S24" s="133">
        <f>T22/S22*1000</f>
        <v>78576.3753674646</v>
      </c>
      <c r="T24" s="134"/>
      <c r="U24" s="135">
        <f>V22/U22*1000</f>
        <v>319892.75454835623</v>
      </c>
      <c r="V24" s="136"/>
      <c r="W24" s="133">
        <f>X22/W22*1000</f>
        <v>226477.29554836551</v>
      </c>
      <c r="X24" s="134"/>
      <c r="Y24" s="135">
        <f>Z22/Y22*1000</f>
        <v>212177.27586034499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65.5</v>
      </c>
      <c r="F30" s="138"/>
      <c r="G30" s="137">
        <v>56.1</v>
      </c>
      <c r="H30" s="138"/>
      <c r="I30" s="137">
        <v>80.7</v>
      </c>
      <c r="J30" s="138"/>
      <c r="K30" s="137">
        <v>71.7</v>
      </c>
      <c r="L30" s="138"/>
      <c r="M30" s="137">
        <v>54.2</v>
      </c>
      <c r="N30" s="138"/>
      <c r="O30" s="137">
        <v>112.4</v>
      </c>
      <c r="P30" s="138"/>
      <c r="Q30" s="137">
        <v>40.4</v>
      </c>
      <c r="R30" s="138"/>
      <c r="S30" s="137">
        <v>122.3</v>
      </c>
      <c r="T30" s="138"/>
      <c r="U30" s="137">
        <v>36.200000000000003</v>
      </c>
      <c r="V30" s="138"/>
      <c r="W30" s="137">
        <v>20.7</v>
      </c>
      <c r="X30" s="138"/>
      <c r="Y30" s="137">
        <v>52.9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47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+#REF!</f>
        <v>#REF!</v>
      </c>
      <c r="F42" s="143" t="e">
        <f>+#REF!</f>
        <v>#REF!</v>
      </c>
      <c r="G42" s="149" t="e">
        <f>+#REF!</f>
        <v>#REF!</v>
      </c>
      <c r="H42" s="143" t="e">
        <f>+#REF!</f>
        <v>#REF!</v>
      </c>
      <c r="I42" s="149" t="e">
        <f>+#REF!</f>
        <v>#REF!</v>
      </c>
      <c r="J42" s="143" t="e">
        <f>+#REF!</f>
        <v>#REF!</v>
      </c>
      <c r="K42" s="149" t="e">
        <f>+#REF!</f>
        <v>#REF!</v>
      </c>
      <c r="L42" s="143" t="e">
        <f>+#REF!</f>
        <v>#REF!</v>
      </c>
      <c r="M42" s="149" t="e">
        <f>+#REF!</f>
        <v>#REF!</v>
      </c>
      <c r="N42" s="143" t="e">
        <f>+#REF!</f>
        <v>#REF!</v>
      </c>
      <c r="O42" s="149" t="e">
        <f>+#REF!</f>
        <v>#REF!</v>
      </c>
      <c r="P42" s="143" t="e">
        <f>+#REF!</f>
        <v>#REF!</v>
      </c>
      <c r="Q42" s="149" t="e">
        <f>+#REF!</f>
        <v>#REF!</v>
      </c>
      <c r="R42" s="143" t="e">
        <f>+#REF!</f>
        <v>#REF!</v>
      </c>
      <c r="S42" s="149" t="e">
        <f>+#REF!</f>
        <v>#REF!</v>
      </c>
      <c r="T42" s="143" t="e">
        <f>+#REF!</f>
        <v>#REF!</v>
      </c>
      <c r="U42" s="149" t="e">
        <f>+#REF!</f>
        <v>#REF!</v>
      </c>
      <c r="V42" s="143" t="e">
        <f>+#REF!</f>
        <v>#REF!</v>
      </c>
      <c r="W42" s="149" t="e">
        <f>+#REF!</f>
        <v>#REF!</v>
      </c>
      <c r="X42" s="143" t="e">
        <f>+#REF!</f>
        <v>#REF!</v>
      </c>
      <c r="Y42" s="149" t="e">
        <f>+#REF!</f>
        <v>#REF!</v>
      </c>
      <c r="Z42" s="143" t="e">
        <f>+#REF!</f>
        <v>#REF!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47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47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47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tabSelected="1"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65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33">
        <v>448777</v>
      </c>
      <c r="H24" s="134"/>
      <c r="I24" s="135">
        <v>712555</v>
      </c>
      <c r="J24" s="136"/>
      <c r="K24" s="133">
        <v>1799642</v>
      </c>
      <c r="L24" s="134"/>
      <c r="M24" s="135">
        <v>214458</v>
      </c>
      <c r="N24" s="136"/>
      <c r="O24" s="133">
        <v>289183</v>
      </c>
      <c r="P24" s="134"/>
      <c r="Q24" s="135">
        <v>172559</v>
      </c>
      <c r="R24" s="136"/>
      <c r="S24" s="133">
        <v>86008</v>
      </c>
      <c r="T24" s="134"/>
      <c r="U24" s="135">
        <v>282735</v>
      </c>
      <c r="V24" s="136"/>
      <c r="W24" s="133">
        <v>224538</v>
      </c>
      <c r="X24" s="134"/>
      <c r="Y24" s="135">
        <v>195521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64.7</v>
      </c>
      <c r="F30" s="138"/>
      <c r="G30" s="137">
        <v>55.6</v>
      </c>
      <c r="H30" s="138"/>
      <c r="I30" s="137">
        <v>86.4</v>
      </c>
      <c r="J30" s="138"/>
      <c r="K30" s="137">
        <v>68.400000000000006</v>
      </c>
      <c r="L30" s="138"/>
      <c r="M30" s="137">
        <v>60.3</v>
      </c>
      <c r="N30" s="138"/>
      <c r="O30" s="137">
        <v>134</v>
      </c>
      <c r="P30" s="138"/>
      <c r="Q30" s="137">
        <v>44.3</v>
      </c>
      <c r="R30" s="138"/>
      <c r="S30" s="137">
        <v>142.30000000000001</v>
      </c>
      <c r="T30" s="138"/>
      <c r="U30" s="137">
        <v>48.7</v>
      </c>
      <c r="V30" s="138"/>
      <c r="W30" s="137">
        <v>51.3</v>
      </c>
      <c r="X30" s="138"/>
      <c r="Y30" s="137">
        <v>68.599999999999994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+'(令和3年3月) '!E23:F23</f>
        <v>41.552441090405054</v>
      </c>
      <c r="F42" s="143">
        <f>+'10品目別管理表 (令和3年2月) '!F23</f>
        <v>0</v>
      </c>
      <c r="G42" s="149">
        <f>+'(令和3年3月) '!G23:H23</f>
        <v>70.377270610153715</v>
      </c>
      <c r="H42" s="143">
        <f>+'10品目別管理表 (令和3年2月) '!H23</f>
        <v>0</v>
      </c>
      <c r="I42" s="149">
        <f>+'(令和3年3月) '!I23:J23</f>
        <v>202.89162112932604</v>
      </c>
      <c r="J42" s="143">
        <f>+'10品目別管理表 (令和3年2月) '!J23</f>
        <v>0</v>
      </c>
      <c r="K42" s="149">
        <f>+'(令和3年3月) '!K23:L23</f>
        <v>122.28571428571429</v>
      </c>
      <c r="L42" s="143">
        <f>+'10品目別管理表 (令和3年2月) '!L23</f>
        <v>0</v>
      </c>
      <c r="M42" s="149">
        <f>+'(令和3年3月) '!M23:N23</f>
        <v>49.879858766446986</v>
      </c>
      <c r="N42" s="143">
        <f>+'10品目別管理表 (令和3年2月) '!N23</f>
        <v>0</v>
      </c>
      <c r="O42" s="149">
        <f>+'(令和3年3月) '!O23:P23</f>
        <v>136.48314460497201</v>
      </c>
      <c r="P42" s="143">
        <f>+'10品目別管理表 (令和3年2月) '!P23</f>
        <v>0</v>
      </c>
      <c r="Q42" s="149">
        <f>+'(令和3年3月) '!Q23:R23</f>
        <v>52.161421266276555</v>
      </c>
      <c r="R42" s="143">
        <f>+'10品目別管理表 (令和3年2月) '!R23</f>
        <v>0</v>
      </c>
      <c r="S42" s="149">
        <f>+'(令和3年3月) '!S23:T23</f>
        <v>167.27831036548832</v>
      </c>
      <c r="T42" s="143">
        <f>+'10品目別管理表 (令和3年2月) '!T23</f>
        <v>0</v>
      </c>
      <c r="U42" s="149">
        <f>+'(令和3年3月) '!U23:V23</f>
        <v>82.451960030745582</v>
      </c>
      <c r="V42" s="143">
        <f>+'10品目別管理表 (令和3年2月) '!V23</f>
        <v>0</v>
      </c>
      <c r="W42" s="149">
        <f>+'(令和3年3月) '!W23:X23</f>
        <v>88.954075498918002</v>
      </c>
      <c r="X42" s="143">
        <f>+'10品目別管理表 (令和3年2月) '!X23</f>
        <v>0</v>
      </c>
      <c r="Y42" s="149">
        <f>+'(令和3年3月) '!Y23:Z23</f>
        <v>86.827135446093777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0.52315572657107623</v>
      </c>
      <c r="F46" s="143"/>
      <c r="G46" s="149">
        <f>G23-G42</f>
        <v>19.21122715881009</v>
      </c>
      <c r="H46" s="143"/>
      <c r="I46" s="149">
        <f>I23-I42</f>
        <v>-84.278398369593262</v>
      </c>
      <c r="J46" s="143"/>
      <c r="K46" s="149">
        <f>K23-K42</f>
        <v>-36.047642964770034</v>
      </c>
      <c r="L46" s="143"/>
      <c r="M46" s="149">
        <f>M23-M42</f>
        <v>11.927262920914224</v>
      </c>
      <c r="N46" s="143"/>
      <c r="O46" s="149">
        <f t="shared" si="3"/>
        <v>-8.7096370466835253</v>
      </c>
      <c r="P46" s="143"/>
      <c r="Q46" s="149">
        <f t="shared" si="3"/>
        <v>-0.44806078773371638</v>
      </c>
      <c r="R46" s="143"/>
      <c r="S46" s="149">
        <f t="shared" si="3"/>
        <v>1.7420150565377526</v>
      </c>
      <c r="T46" s="143"/>
      <c r="U46" s="149">
        <f t="shared" si="3"/>
        <v>-6.5665640896393285</v>
      </c>
      <c r="V46" s="143"/>
      <c r="W46" s="149">
        <f t="shared" si="3"/>
        <v>12.410281983895317</v>
      </c>
      <c r="X46" s="143"/>
      <c r="Y46" s="149">
        <f t="shared" si="3"/>
        <v>1.2847406885960311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64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33">
        <v>342582.36865538737</v>
      </c>
      <c r="H24" s="134"/>
      <c r="I24" s="135">
        <v>762266.57263751759</v>
      </c>
      <c r="J24" s="136"/>
      <c r="K24" s="133">
        <v>1637188.5964912281</v>
      </c>
      <c r="L24" s="134"/>
      <c r="M24" s="135">
        <v>217286.9128555136</v>
      </c>
      <c r="N24" s="136"/>
      <c r="O24" s="133">
        <v>280449.17509313469</v>
      </c>
      <c r="P24" s="134"/>
      <c r="Q24" s="135">
        <v>177020.95585046406</v>
      </c>
      <c r="R24" s="136"/>
      <c r="S24" s="133">
        <v>77255.757036377807</v>
      </c>
      <c r="T24" s="134"/>
      <c r="U24" s="135">
        <v>282713.13250639889</v>
      </c>
      <c r="V24" s="136"/>
      <c r="W24" s="133">
        <v>223902.52903505915</v>
      </c>
      <c r="X24" s="134"/>
      <c r="Y24" s="135">
        <v>193686.70498390889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66.599999999999994</v>
      </c>
      <c r="F30" s="138"/>
      <c r="G30" s="137">
        <v>55.9</v>
      </c>
      <c r="H30" s="138"/>
      <c r="I30" s="137">
        <v>87.4</v>
      </c>
      <c r="J30" s="138"/>
      <c r="K30" s="137">
        <v>54.1</v>
      </c>
      <c r="L30" s="138"/>
      <c r="M30" s="137">
        <v>50.4</v>
      </c>
      <c r="N30" s="138"/>
      <c r="O30" s="137">
        <v>145.9</v>
      </c>
      <c r="P30" s="138"/>
      <c r="Q30" s="137">
        <v>43</v>
      </c>
      <c r="R30" s="138"/>
      <c r="S30" s="137">
        <v>139</v>
      </c>
      <c r="T30" s="138"/>
      <c r="U30" s="137">
        <v>59.7</v>
      </c>
      <c r="V30" s="138"/>
      <c r="W30" s="137">
        <v>63.7</v>
      </c>
      <c r="X30" s="138"/>
      <c r="Y30" s="137">
        <v>69.099999999999994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+'10品目別管理表 (令和3年2月) '!E20</f>
        <v>1151</v>
      </c>
      <c r="F39" s="14">
        <f>+'10品目別管理表 (令和3年2月) '!F20</f>
        <v>100158</v>
      </c>
      <c r="G39" s="13">
        <f>+'10品目別管理表 (令和3年2月) '!G20</f>
        <v>682</v>
      </c>
      <c r="H39" s="14">
        <f>+'10品目別管理表 (令和3年2月) '!H20</f>
        <v>197240</v>
      </c>
      <c r="I39" s="13">
        <f>+'10品目別管理表 (令和3年2月) '!I20</f>
        <v>2297</v>
      </c>
      <c r="J39" s="14">
        <f>+'10品目別管理表 (令和3年2月) '!J20</f>
        <v>1250218</v>
      </c>
      <c r="K39" s="13">
        <f>+'10品目別管理表 (令和3年2月) '!K20</f>
        <v>663</v>
      </c>
      <c r="L39" s="14">
        <f>+'10品目別管理表 (令和3年2月) '!L20</f>
        <v>1070049</v>
      </c>
      <c r="M39" s="13">
        <f>+'10品目別管理表 (令和3年2月) '!M20</f>
        <v>7168</v>
      </c>
      <c r="N39" s="14">
        <f>+'10品目別管理表 (令和3年2月) '!N20</f>
        <v>1929756</v>
      </c>
      <c r="O39" s="13">
        <f>+'10品目別管理表 (令和3年2月) '!O20</f>
        <v>4230</v>
      </c>
      <c r="P39" s="14">
        <f>+'10品目別管理表 (令和3年2月) '!P20</f>
        <v>1442781</v>
      </c>
      <c r="Q39" s="13">
        <f>+'10品目別管理表 (令和3年2月) '!Q20</f>
        <v>23490</v>
      </c>
      <c r="R39" s="14">
        <f>+'10品目別管理表 (令和3年2月) '!R20</f>
        <v>4166540</v>
      </c>
      <c r="S39" s="25">
        <f>+'10品目別管理表 (令和3年2月) '!S20</f>
        <v>37319</v>
      </c>
      <c r="T39" s="26">
        <f>+'10品目別管理表 (令和3年2月) '!T20</f>
        <v>8448024</v>
      </c>
      <c r="U39" s="13">
        <f>+'10品目別管理表 (令和3年2月) '!U20</f>
        <v>4309</v>
      </c>
      <c r="V39" s="14">
        <f>+'10品目別管理表 (令和3年2月) '!V20</f>
        <v>915270</v>
      </c>
      <c r="W39" s="13">
        <f>+'10品目別管理表 (令和3年2月) '!W20</f>
        <v>7489</v>
      </c>
      <c r="X39" s="14">
        <f>+'10品目別管理表 (令和3年2月) '!X20</f>
        <v>1344877</v>
      </c>
      <c r="Y39" s="55">
        <f>+'10品目別管理表 (令和3年2月) '!Y20</f>
        <v>88798</v>
      </c>
      <c r="Z39" s="56">
        <f>+'10品目別管理表 (令和3年2月) '!Z20</f>
        <v>20864913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+'10品目別管理表 (令和3年2月) '!E21</f>
        <v>1221</v>
      </c>
      <c r="F40" s="21">
        <f>+'10品目別管理表 (令和3年2月) '!F21</f>
        <v>98178</v>
      </c>
      <c r="G40" s="27">
        <f>+'10品目別管理表 (令和3年2月) '!G21</f>
        <v>594</v>
      </c>
      <c r="H40" s="21">
        <f>+'10品目別管理表 (令和3年2月) '!H21</f>
        <v>216372</v>
      </c>
      <c r="I40" s="27">
        <f>+'10品目別管理表 (令和3年2月) '!I21</f>
        <v>2225</v>
      </c>
      <c r="J40" s="21">
        <f>+'10品目別管理表 (令和3年2月) '!J21</f>
        <v>1132681</v>
      </c>
      <c r="K40" s="27">
        <f>+'10品目別管理表 (令和3年2月) '!K21</f>
        <v>673</v>
      </c>
      <c r="L40" s="21">
        <f>+'10品目別管理表 (令和3年2月) '!L21</f>
        <v>1027804</v>
      </c>
      <c r="M40" s="27">
        <f>+'10品目別管理表 (令和3年2月) '!M21</f>
        <v>6726</v>
      </c>
      <c r="N40" s="21">
        <f>+'10品目別管理表 (令和3年2月) '!N21</f>
        <v>1428468</v>
      </c>
      <c r="O40" s="27">
        <f>+'10品目別管理表 (令和3年2月) '!O21</f>
        <v>4297</v>
      </c>
      <c r="P40" s="21">
        <f>+'10品目別管理表 (令和3年2月) '!P21</f>
        <v>1448906</v>
      </c>
      <c r="Q40" s="27">
        <f>+'10品目別管理表 (令和3年2月) '!Q21</f>
        <v>24504</v>
      </c>
      <c r="R40" s="21">
        <f>+'10品目別管理表 (令和3年2月) '!R21</f>
        <v>4497623</v>
      </c>
      <c r="S40" s="25">
        <f>+'10品目別管理表 (令和3年2月) '!S21</f>
        <v>36147</v>
      </c>
      <c r="T40" s="26">
        <f>+'10品目別管理表 (令和3年2月) '!T21</f>
        <v>8417776</v>
      </c>
      <c r="U40" s="27">
        <f>+'10品目別管理表 (令和3年2月) '!U21</f>
        <v>4649</v>
      </c>
      <c r="V40" s="21">
        <f>+'10品目別管理表 (令和3年2月) '!V21</f>
        <v>1124696</v>
      </c>
      <c r="W40" s="27">
        <f>+'10品目別管理表 (令和3年2月) '!W21</f>
        <v>8354</v>
      </c>
      <c r="X40" s="21">
        <f>+'10品目別管理表 (令和3年2月) '!X21</f>
        <v>1310188</v>
      </c>
      <c r="Y40" s="58">
        <f>+'10品目別管理表 (令和3年2月) '!Y21</f>
        <v>89390</v>
      </c>
      <c r="Z40" s="59">
        <f>+'10品目別管理表 (令和3年2月) '!Z21</f>
        <v>20702692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+'10品目別管理表 (令和3年2月) '!E22</f>
        <v>3227</v>
      </c>
      <c r="F41" s="21">
        <f>+'10品目別管理表 (令和3年2月) '!F22</f>
        <v>730409</v>
      </c>
      <c r="G41" s="27">
        <f>+'10品目別管理表 (令和3年2月) '!G22</f>
        <v>1010</v>
      </c>
      <c r="H41" s="21">
        <f>+'10品目別管理表 (令和3年2月) '!H22</f>
        <v>386979</v>
      </c>
      <c r="I41" s="27">
        <f>+'10品目別管理表 (令和3年2月) '!I22</f>
        <v>2244</v>
      </c>
      <c r="J41" s="21">
        <f>+'10品目別管理表 (令和3年2月) '!J22</f>
        <v>2617165</v>
      </c>
      <c r="K41" s="27">
        <f>+'10品目別管理表 (令和3年2月) '!K22</f>
        <v>976</v>
      </c>
      <c r="L41" s="21">
        <f>+'10品目別管理表 (令和3年2月) '!L22</f>
        <v>1650763</v>
      </c>
      <c r="M41" s="27">
        <f>+'10品目別管理表 (令和3年2月) '!M22</f>
        <v>12759.1</v>
      </c>
      <c r="N41" s="21">
        <f>+'10品目別管理表 (令和3年2月) '!N22</f>
        <v>2891369</v>
      </c>
      <c r="O41" s="27">
        <f>+'10品目別管理表 (令和3年2月) '!O22</f>
        <v>3674</v>
      </c>
      <c r="P41" s="21">
        <f>+'10品目別管理表 (令和3年2月) '!P22</f>
        <v>1047628</v>
      </c>
      <c r="Q41" s="27">
        <f>+'10品目別管理表 (令和3年2月) '!Q22</f>
        <v>56700</v>
      </c>
      <c r="R41" s="21">
        <f>+'10品目別管理表 (令和3年2月) '!R22</f>
        <v>10471367</v>
      </c>
      <c r="S41" s="25">
        <f>+'10品目別管理表 (令和3年2月) '!S22</f>
        <v>26193</v>
      </c>
      <c r="T41" s="26">
        <f>+'10品目別管理表 (令和3年2月) '!T22</f>
        <v>2058151</v>
      </c>
      <c r="U41" s="27">
        <f>+'10品目別管理表 (令和3年2月) '!U22</f>
        <v>6266</v>
      </c>
      <c r="V41" s="21">
        <f>+'10品目別管理表 (令和3年2月) '!V22</f>
        <v>2004448</v>
      </c>
      <c r="W41" s="27">
        <f>+'10品目別管理表 (令和3年2月) '!W22</f>
        <v>8963</v>
      </c>
      <c r="X41" s="21">
        <f>+'10品目別管理表 (令和3年2月) '!X22</f>
        <v>2029916</v>
      </c>
      <c r="Y41" s="58">
        <f>+'10品目別管理表 (令和3年2月) '!Y22</f>
        <v>122012.1</v>
      </c>
      <c r="Z41" s="59">
        <f>+'10品目別管理表 (令和3年2月) '!Z22</f>
        <v>25888195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+'10品目別管理表 (令和3年2月) '!E23</f>
        <v>#REF!</v>
      </c>
      <c r="F42" s="143">
        <f>+'10品目別管理表 (令和3年2月) '!F23</f>
        <v>0</v>
      </c>
      <c r="G42" s="149" t="e">
        <f>+'10品目別管理表 (令和3年2月) '!G23</f>
        <v>#REF!</v>
      </c>
      <c r="H42" s="143">
        <f>+'10品目別管理表 (令和3年2月) '!H23</f>
        <v>0</v>
      </c>
      <c r="I42" s="149" t="e">
        <f>+'10品目別管理表 (令和3年2月) '!I23</f>
        <v>#REF!</v>
      </c>
      <c r="J42" s="143">
        <f>+'10品目別管理表 (令和3年2月) '!J23</f>
        <v>0</v>
      </c>
      <c r="K42" s="149" t="e">
        <f>+'10品目別管理表 (令和3年2月) '!K23</f>
        <v>#REF!</v>
      </c>
      <c r="L42" s="143">
        <f>+'10品目別管理表 (令和3年2月) '!L23</f>
        <v>0</v>
      </c>
      <c r="M42" s="149" t="e">
        <f>+'10品目別管理表 (令和3年2月) '!M23</f>
        <v>#REF!</v>
      </c>
      <c r="N42" s="143">
        <f>+'10品目別管理表 (令和3年2月) '!N23</f>
        <v>0</v>
      </c>
      <c r="O42" s="149" t="e">
        <f>+'10品目別管理表 (令和3年2月) '!O23</f>
        <v>#REF!</v>
      </c>
      <c r="P42" s="143">
        <f>+'10品目別管理表 (令和3年2月) '!P23</f>
        <v>0</v>
      </c>
      <c r="Q42" s="149" t="e">
        <f>+'10品目別管理表 (令和3年2月) '!Q23</f>
        <v>#REF!</v>
      </c>
      <c r="R42" s="143">
        <f>+'10品目別管理表 (令和3年2月) '!R23</f>
        <v>0</v>
      </c>
      <c r="S42" s="149" t="e">
        <f>+'10品目別管理表 (令和3年2月) '!S23</f>
        <v>#REF!</v>
      </c>
      <c r="T42" s="143">
        <f>+'10品目別管理表 (令和3年2月) '!T23</f>
        <v>0</v>
      </c>
      <c r="U42" s="149" t="e">
        <f>+'10品目別管理表 (令和3年2月) '!U23</f>
        <v>#REF!</v>
      </c>
      <c r="V42" s="143">
        <f>+'10品目別管理表 (令和3年2月) '!V23</f>
        <v>0</v>
      </c>
      <c r="W42" s="149" t="e">
        <f>+'10品目別管理表 (令和3年2月) '!W23</f>
        <v>#REF!</v>
      </c>
      <c r="X42" s="143">
        <f>+'10品目別管理表 (令和3年2月) '!X23</f>
        <v>0</v>
      </c>
      <c r="Y42" s="149" t="e">
        <f>+'10品目別管理表 (令和3年2月) '!Y23</f>
        <v>#REF!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47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47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10品目別管理表 (令和3年2月) </vt:lpstr>
      <vt:lpstr>10品目別管理表 (令和3年4月) </vt:lpstr>
      <vt:lpstr>(令和3年3月) </vt:lpstr>
      <vt:lpstr>'(令和3年3月) '!Print_Area</vt:lpstr>
      <vt:lpstr>'10品目別管理表 (令和3年2月) '!Print_Area</vt:lpstr>
      <vt:lpstr>'10品目別管理表 (令和3年4月)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2021-05-24T07:57:15Z</cp:lastPrinted>
  <dcterms:created xsi:type="dcterms:W3CDTF">2016-05-20T01:46:25Z</dcterms:created>
  <dcterms:modified xsi:type="dcterms:W3CDTF">2026-03-11T03:52:06Z</dcterms:modified>
</cp:coreProperties>
</file>